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 Jorge\Base con formato\7 Produccion agropecuaria\excel\"/>
    </mc:Choice>
  </mc:AlternateContent>
  <bookViews>
    <workbookView xWindow="0" yWindow="0" windowWidth="28800" windowHeight="12000"/>
  </bookViews>
  <sheets>
    <sheet name="Cuadro 74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9" i="1" l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I94" i="1"/>
  <c r="H94" i="1"/>
  <c r="I93" i="1"/>
  <c r="H93" i="1"/>
  <c r="H92" i="1"/>
  <c r="I92" i="1" s="1"/>
  <c r="I91" i="1"/>
  <c r="H91" i="1"/>
  <c r="H90" i="1"/>
  <c r="I90" i="1" s="1"/>
  <c r="I89" i="1"/>
  <c r="H89" i="1"/>
  <c r="I88" i="1"/>
  <c r="H88" i="1"/>
  <c r="H87" i="1"/>
  <c r="I87" i="1" s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H21" i="1"/>
  <c r="H20" i="1"/>
  <c r="H19" i="1"/>
  <c r="H18" i="1"/>
  <c r="I18" i="1" s="1"/>
  <c r="H17" i="1"/>
  <c r="I17" i="1" s="1"/>
  <c r="I16" i="1"/>
  <c r="H16" i="1"/>
  <c r="H15" i="1"/>
  <c r="I15" i="1" s="1"/>
  <c r="H14" i="1"/>
  <c r="I14" i="1" s="1"/>
  <c r="I13" i="1"/>
  <c r="H13" i="1"/>
  <c r="H12" i="1"/>
  <c r="I12" i="1" s="1"/>
  <c r="I11" i="1"/>
  <c r="H11" i="1"/>
  <c r="I10" i="1"/>
  <c r="H10" i="1"/>
  <c r="H9" i="1"/>
  <c r="I9" i="1" s="1"/>
  <c r="I8" i="1"/>
  <c r="H8" i="1"/>
  <c r="I7" i="1"/>
  <c r="H7" i="1"/>
  <c r="H6" i="1"/>
  <c r="I6" i="1" s="1"/>
  <c r="H5" i="1"/>
  <c r="I5" i="1" s="1"/>
</calcChain>
</file>

<file path=xl/sharedStrings.xml><?xml version="1.0" encoding="utf-8"?>
<sst xmlns="http://schemas.openxmlformats.org/spreadsheetml/2006/main" count="33" uniqueCount="33">
  <si>
    <t>CUADRO 747</t>
  </si>
  <si>
    <t>COSTA RICA: IMPORTACIÓN DE GRANOS BÁSICOS 1883-2017</t>
  </si>
  <si>
    <t>Año</t>
  </si>
  <si>
    <t>Maíz M en ton 1/</t>
  </si>
  <si>
    <t>Maíz blanco M en ton</t>
  </si>
  <si>
    <t>Maíz amarillo M en ton</t>
  </si>
  <si>
    <t>Arroz M en ton</t>
  </si>
  <si>
    <t>Frijol M en ton 2/</t>
  </si>
  <si>
    <t>Trigo M en ton</t>
  </si>
  <si>
    <t>Granos básicos totales ton</t>
  </si>
  <si>
    <t>Granos básicos Índice =100 1909-1913</t>
  </si>
  <si>
    <t>Notas:</t>
  </si>
  <si>
    <t>1/ Corresponde a importaciones de maíz blanco y amarillo entre 1883 y 1972; de 1980 en adelante las importaciones se separan por tipo de grano.</t>
  </si>
  <si>
    <t>2/ Corresponde a importaciones de fijol negro y rojo entre 1980 y 2017.</t>
  </si>
  <si>
    <t>Fuentes:</t>
  </si>
  <si>
    <t>DGE (1908), Informe de la DGE 1907, Censos agrícolas años 1906 y 1907, p. 202</t>
  </si>
  <si>
    <t>DGE (1914), Informe de la DGE 1913, Censo Agrícola año 1914, p. 169 y 185</t>
  </si>
  <si>
    <t>ONE (1912), Resumenes Estadísticos 1883-1910, p.72 y p.108-109.</t>
  </si>
  <si>
    <t>Albarracin y Pérez (1977), p. 21-24</t>
  </si>
  <si>
    <t>DGE (1924), Anuario Estadístico 1922, p. 22</t>
  </si>
  <si>
    <t>DGE (1925), Anuario Estadístico 1923, p. 242</t>
  </si>
  <si>
    <t>DGE (1926), Anuario Estadísitico 1924, p. 27-28</t>
  </si>
  <si>
    <t>DGE (1927), Anuario Estadísitico 1926, p. 55</t>
  </si>
  <si>
    <t>DGE (1929) Informe de la DGE Año 1928, p. 31</t>
  </si>
  <si>
    <t>DGE (1930) Informe de la DGE Año 1929, p. 83-85</t>
  </si>
  <si>
    <t>DGE (1930), Anuario Estadísitico 1929, p. 59-63</t>
  </si>
  <si>
    <t>Zelaya (1944), p. 82</t>
  </si>
  <si>
    <t>IIAA (1946) Annual Report Costa Rica,p.31. Se refiere a la parte comercializada hacia el Valle Central</t>
  </si>
  <si>
    <t xml:space="preserve">BBCR CCNN (1977), Cuadros 2 y 3 </t>
  </si>
  <si>
    <t>1980-2019 las cifras de importaciones de maíz blanco y amarillo y trigo, así como las de frijol se tomaron del Consejo Nacional de Producción. Sistema de Información de Mercados Agroalimentarios. Granos Básicos. https://www.simacr.go.cr/index.php/informacion-de-mercados/mercado-agricola/granos</t>
  </si>
  <si>
    <t>1973-1979 Importaciones de arroz se tomaron de Desarrollo Tecnológico del Cultivo del Arroz.</t>
  </si>
  <si>
    <t>1980 a 1999 las importaciones de arroz se tomaron del Banco Central de Costa Rica.</t>
  </si>
  <si>
    <t>2000 al 2017 importaciones de arroz CONARROZ. Informe Estadístico Periodo 2000-2001 hasta 2017-2018.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</si>
</sst>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164" fontId="1" fillId="2" borderId="1" xfId="1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0" fontId="1" fillId="2" borderId="0" xfId="0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" fontId="1" fillId="2" borderId="0" xfId="0" applyNumberFormat="1" applyFont="1" applyFill="1" applyBorder="1"/>
    <xf numFmtId="0" fontId="1" fillId="2" borderId="0" xfId="0" applyFont="1" applyFill="1" applyBorder="1"/>
    <xf numFmtId="0" fontId="1" fillId="2" borderId="2" xfId="0" applyFont="1" applyFill="1" applyBorder="1" applyAlignment="1">
      <alignment horizontal="right"/>
    </xf>
    <xf numFmtId="164" fontId="1" fillId="2" borderId="2" xfId="1" applyNumberFormat="1" applyFont="1" applyFill="1" applyBorder="1" applyAlignment="1">
      <alignment horizontal="right"/>
    </xf>
    <xf numFmtId="0" fontId="1" fillId="2" borderId="2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1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1"/>
  <sheetViews>
    <sheetView tabSelected="1" workbookViewId="0">
      <pane xSplit="1" ySplit="4" topLeftCell="B122" activePane="bottomRight" state="frozen"/>
      <selection pane="topRight" activeCell="B1" sqref="B1"/>
      <selection pane="bottomLeft" activeCell="A4" sqref="A4"/>
      <selection pane="bottomRight" sqref="A1:I161"/>
    </sheetView>
  </sheetViews>
  <sheetFormatPr baseColWidth="10" defaultRowHeight="12.75" x14ac:dyDescent="0.2"/>
  <cols>
    <col min="1" max="1" width="8.7109375" bestFit="1" customWidth="1"/>
    <col min="2" max="2" width="15.85546875" bestFit="1" customWidth="1"/>
    <col min="3" max="4" width="14.140625" customWidth="1"/>
    <col min="5" max="5" width="14.28515625" bestFit="1" customWidth="1"/>
    <col min="6" max="6" width="16.42578125" bestFit="1" customWidth="1"/>
    <col min="7" max="7" width="16.42578125" customWidth="1"/>
    <col min="8" max="8" width="14.7109375" bestFit="1" customWidth="1"/>
    <col min="9" max="9" width="16.5703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38.25" x14ac:dyDescent="0.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9" x14ac:dyDescent="0.2">
      <c r="A5" s="5">
        <v>1883</v>
      </c>
      <c r="B5" s="6">
        <v>5</v>
      </c>
      <c r="C5" s="6"/>
      <c r="D5" s="6"/>
      <c r="E5" s="6">
        <v>127</v>
      </c>
      <c r="F5" s="6">
        <v>11</v>
      </c>
      <c r="G5" s="6"/>
      <c r="H5" s="6">
        <f>+B5+C5+D5+E5+F5+G5</f>
        <v>143</v>
      </c>
      <c r="I5" s="7">
        <f>H5/3622*100</f>
        <v>3.9480949751518502</v>
      </c>
    </row>
    <row r="6" spans="1:9" x14ac:dyDescent="0.2">
      <c r="A6" s="8">
        <v>1884</v>
      </c>
      <c r="B6" s="9">
        <v>19</v>
      </c>
      <c r="C6" s="9"/>
      <c r="D6" s="9"/>
      <c r="E6" s="9">
        <v>140</v>
      </c>
      <c r="F6" s="9">
        <v>9</v>
      </c>
      <c r="G6" s="9"/>
      <c r="H6" s="9">
        <f t="shared" ref="H6:H69" si="0">+B6+C6+D6+E6+F6+G6</f>
        <v>168</v>
      </c>
      <c r="I6" s="10">
        <f>H6/3622*100</f>
        <v>4.6383213694091658</v>
      </c>
    </row>
    <row r="7" spans="1:9" x14ac:dyDescent="0.2">
      <c r="A7" s="8">
        <v>1885</v>
      </c>
      <c r="B7" s="9">
        <v>5</v>
      </c>
      <c r="C7" s="9"/>
      <c r="D7" s="9"/>
      <c r="E7" s="9">
        <v>156</v>
      </c>
      <c r="F7" s="9">
        <v>28</v>
      </c>
      <c r="G7" s="9">
        <v>153</v>
      </c>
      <c r="H7" s="9">
        <f t="shared" si="0"/>
        <v>342</v>
      </c>
      <c r="I7" s="10">
        <f>3663/3622*100</f>
        <v>101.131971286582</v>
      </c>
    </row>
    <row r="8" spans="1:9" x14ac:dyDescent="0.2">
      <c r="A8" s="8">
        <v>1886</v>
      </c>
      <c r="B8" s="9">
        <v>16</v>
      </c>
      <c r="C8" s="9"/>
      <c r="D8" s="9"/>
      <c r="E8" s="9">
        <v>81</v>
      </c>
      <c r="F8" s="9">
        <v>34</v>
      </c>
      <c r="G8" s="9"/>
      <c r="H8" s="9">
        <f t="shared" si="0"/>
        <v>131</v>
      </c>
      <c r="I8" s="10">
        <f>H8/3622*100</f>
        <v>3.6167863059083381</v>
      </c>
    </row>
    <row r="9" spans="1:9" x14ac:dyDescent="0.2">
      <c r="A9" s="8">
        <v>1887</v>
      </c>
      <c r="B9" s="9">
        <v>647</v>
      </c>
      <c r="C9" s="9"/>
      <c r="D9" s="9"/>
      <c r="E9" s="9">
        <v>542</v>
      </c>
      <c r="F9" s="9">
        <v>275</v>
      </c>
      <c r="G9" s="9"/>
      <c r="H9" s="9">
        <f t="shared" si="0"/>
        <v>1464</v>
      </c>
      <c r="I9" s="10">
        <f>H9/3622*100</f>
        <v>40.419657647708448</v>
      </c>
    </row>
    <row r="10" spans="1:9" x14ac:dyDescent="0.2">
      <c r="A10" s="8">
        <v>1888</v>
      </c>
      <c r="B10" s="9">
        <v>180</v>
      </c>
      <c r="C10" s="9"/>
      <c r="D10" s="9"/>
      <c r="E10" s="9">
        <v>685</v>
      </c>
      <c r="F10" s="9">
        <v>228</v>
      </c>
      <c r="G10" s="9"/>
      <c r="H10" s="9">
        <f t="shared" si="0"/>
        <v>1093</v>
      </c>
      <c r="I10" s="10">
        <f>3663/3622*100</f>
        <v>101.131971286582</v>
      </c>
    </row>
    <row r="11" spans="1:9" x14ac:dyDescent="0.2">
      <c r="A11" s="8">
        <v>1889</v>
      </c>
      <c r="B11" s="9">
        <v>211</v>
      </c>
      <c r="C11" s="9"/>
      <c r="D11" s="9"/>
      <c r="E11" s="9">
        <v>724</v>
      </c>
      <c r="F11" s="9">
        <v>298</v>
      </c>
      <c r="G11" s="9"/>
      <c r="H11" s="9">
        <f t="shared" si="0"/>
        <v>1233</v>
      </c>
      <c r="I11" s="10">
        <f>H11/3622*100</f>
        <v>34.041965764770843</v>
      </c>
    </row>
    <row r="12" spans="1:9" x14ac:dyDescent="0.2">
      <c r="A12" s="8">
        <v>1890</v>
      </c>
      <c r="B12" s="9">
        <v>2283</v>
      </c>
      <c r="C12" s="9"/>
      <c r="D12" s="9"/>
      <c r="E12" s="9">
        <v>1098</v>
      </c>
      <c r="F12" s="9">
        <v>262</v>
      </c>
      <c r="G12" s="9">
        <v>672</v>
      </c>
      <c r="H12" s="9">
        <f t="shared" si="0"/>
        <v>4315</v>
      </c>
      <c r="I12" s="10">
        <f>H12/3622*100</f>
        <v>119.13307564881282</v>
      </c>
    </row>
    <row r="13" spans="1:9" x14ac:dyDescent="0.2">
      <c r="A13" s="8">
        <v>1891</v>
      </c>
      <c r="B13" s="9">
        <v>2175</v>
      </c>
      <c r="C13" s="9"/>
      <c r="D13" s="9"/>
      <c r="E13" s="9">
        <v>1105</v>
      </c>
      <c r="F13" s="9">
        <v>280</v>
      </c>
      <c r="G13" s="9"/>
      <c r="H13" s="9">
        <f t="shared" si="0"/>
        <v>3560</v>
      </c>
      <c r="I13" s="10">
        <f>3663/3622*100</f>
        <v>101.131971286582</v>
      </c>
    </row>
    <row r="14" spans="1:9" x14ac:dyDescent="0.2">
      <c r="A14" s="8">
        <v>1892</v>
      </c>
      <c r="B14" s="9">
        <v>1689</v>
      </c>
      <c r="C14" s="9"/>
      <c r="D14" s="9"/>
      <c r="E14" s="9">
        <v>2146</v>
      </c>
      <c r="F14" s="9">
        <v>217</v>
      </c>
      <c r="G14" s="9"/>
      <c r="H14" s="9">
        <f t="shared" si="0"/>
        <v>4052</v>
      </c>
      <c r="I14" s="10">
        <f>H14/3622*100</f>
        <v>111.87189398122584</v>
      </c>
    </row>
    <row r="15" spans="1:9" x14ac:dyDescent="0.2">
      <c r="A15" s="8">
        <v>1893</v>
      </c>
      <c r="B15" s="9">
        <v>1474</v>
      </c>
      <c r="C15" s="9"/>
      <c r="D15" s="9"/>
      <c r="E15" s="9">
        <v>962</v>
      </c>
      <c r="F15" s="9">
        <v>275</v>
      </c>
      <c r="G15" s="9">
        <v>518</v>
      </c>
      <c r="H15" s="9">
        <f t="shared" si="0"/>
        <v>3229</v>
      </c>
      <c r="I15" s="10">
        <f>H15/3622*100</f>
        <v>89.149641082274982</v>
      </c>
    </row>
    <row r="16" spans="1:9" x14ac:dyDescent="0.2">
      <c r="A16" s="8">
        <v>1894</v>
      </c>
      <c r="B16" s="9">
        <v>1139</v>
      </c>
      <c r="C16" s="9"/>
      <c r="D16" s="9"/>
      <c r="E16" s="9">
        <v>929</v>
      </c>
      <c r="F16" s="9">
        <v>124</v>
      </c>
      <c r="G16" s="9"/>
      <c r="H16" s="9">
        <f t="shared" si="0"/>
        <v>2192</v>
      </c>
      <c r="I16" s="10">
        <f>3663/3622*100</f>
        <v>101.131971286582</v>
      </c>
    </row>
    <row r="17" spans="1:9" x14ac:dyDescent="0.2">
      <c r="A17" s="8">
        <v>1895</v>
      </c>
      <c r="B17" s="9">
        <v>61</v>
      </c>
      <c r="C17" s="9"/>
      <c r="D17" s="9"/>
      <c r="E17" s="9">
        <v>893</v>
      </c>
      <c r="F17" s="9">
        <v>63</v>
      </c>
      <c r="G17" s="9">
        <v>738</v>
      </c>
      <c r="H17" s="9">
        <f t="shared" si="0"/>
        <v>1755</v>
      </c>
      <c r="I17" s="10">
        <f>H17/3622*100</f>
        <v>48.453892876863613</v>
      </c>
    </row>
    <row r="18" spans="1:9" x14ac:dyDescent="0.2">
      <c r="A18" s="8">
        <v>1896</v>
      </c>
      <c r="B18" s="9">
        <v>102</v>
      </c>
      <c r="C18" s="9"/>
      <c r="D18" s="9"/>
      <c r="E18" s="9">
        <v>1501</v>
      </c>
      <c r="F18" s="9">
        <v>184</v>
      </c>
      <c r="G18" s="9"/>
      <c r="H18" s="9">
        <f t="shared" si="0"/>
        <v>1787</v>
      </c>
      <c r="I18" s="10">
        <f>H18/3622*100</f>
        <v>49.337382661512976</v>
      </c>
    </row>
    <row r="19" spans="1:9" x14ac:dyDescent="0.2">
      <c r="A19" s="8">
        <v>1897</v>
      </c>
      <c r="B19" s="9"/>
      <c r="C19" s="9"/>
      <c r="D19" s="9"/>
      <c r="E19" s="9"/>
      <c r="F19" s="9"/>
      <c r="G19" s="9"/>
      <c r="H19" s="9">
        <f t="shared" si="0"/>
        <v>0</v>
      </c>
      <c r="I19" s="10"/>
    </row>
    <row r="20" spans="1:9" x14ac:dyDescent="0.2">
      <c r="A20" s="8">
        <v>1898</v>
      </c>
      <c r="B20" s="9"/>
      <c r="C20" s="9"/>
      <c r="D20" s="9"/>
      <c r="E20" s="9"/>
      <c r="F20" s="9"/>
      <c r="G20" s="9"/>
      <c r="H20" s="9">
        <f t="shared" si="0"/>
        <v>0</v>
      </c>
      <c r="I20" s="10"/>
    </row>
    <row r="21" spans="1:9" x14ac:dyDescent="0.2">
      <c r="A21" s="8">
        <v>1899</v>
      </c>
      <c r="B21" s="9"/>
      <c r="C21" s="9"/>
      <c r="D21" s="9"/>
      <c r="E21" s="9"/>
      <c r="F21" s="9"/>
      <c r="G21" s="9"/>
      <c r="H21" s="9">
        <f t="shared" si="0"/>
        <v>0</v>
      </c>
      <c r="I21" s="10"/>
    </row>
    <row r="22" spans="1:9" x14ac:dyDescent="0.2">
      <c r="A22" s="8">
        <v>1900</v>
      </c>
      <c r="B22" s="9">
        <v>62</v>
      </c>
      <c r="C22" s="9"/>
      <c r="D22" s="9"/>
      <c r="E22" s="9">
        <v>1848</v>
      </c>
      <c r="F22" s="9">
        <v>87</v>
      </c>
      <c r="G22" s="9">
        <v>761</v>
      </c>
      <c r="H22" s="9">
        <f t="shared" si="0"/>
        <v>2758</v>
      </c>
      <c r="I22" s="10">
        <f>3663/3622*100</f>
        <v>101.131971286582</v>
      </c>
    </row>
    <row r="23" spans="1:9" x14ac:dyDescent="0.2">
      <c r="A23" s="8">
        <v>1901</v>
      </c>
      <c r="B23" s="9">
        <v>69</v>
      </c>
      <c r="C23" s="9"/>
      <c r="D23" s="9"/>
      <c r="E23" s="9">
        <v>1775</v>
      </c>
      <c r="F23" s="9">
        <v>151</v>
      </c>
      <c r="G23" s="9"/>
      <c r="H23" s="9">
        <f t="shared" si="0"/>
        <v>1995</v>
      </c>
      <c r="I23" s="10">
        <f>H23/3622*100</f>
        <v>55.080066261733847</v>
      </c>
    </row>
    <row r="24" spans="1:9" x14ac:dyDescent="0.2">
      <c r="A24" s="8">
        <v>1902</v>
      </c>
      <c r="B24" s="9">
        <v>318</v>
      </c>
      <c r="C24" s="9"/>
      <c r="D24" s="9"/>
      <c r="E24" s="9">
        <v>2040</v>
      </c>
      <c r="F24" s="9">
        <v>83</v>
      </c>
      <c r="G24" s="9"/>
      <c r="H24" s="9">
        <f t="shared" si="0"/>
        <v>2441</v>
      </c>
      <c r="I24" s="10">
        <f>H24/3622*100</f>
        <v>67.393705135284378</v>
      </c>
    </row>
    <row r="25" spans="1:9" x14ac:dyDescent="0.2">
      <c r="A25" s="8">
        <v>1903</v>
      </c>
      <c r="B25" s="9"/>
      <c r="C25" s="9"/>
      <c r="D25" s="9"/>
      <c r="E25" s="9">
        <v>1164</v>
      </c>
      <c r="F25" s="9">
        <v>32</v>
      </c>
      <c r="G25" s="9"/>
      <c r="H25" s="9">
        <f t="shared" si="0"/>
        <v>1196</v>
      </c>
      <c r="I25" s="10">
        <f>3663/3622*100</f>
        <v>101.131971286582</v>
      </c>
    </row>
    <row r="26" spans="1:9" x14ac:dyDescent="0.2">
      <c r="A26" s="8">
        <v>1904</v>
      </c>
      <c r="B26" s="9">
        <v>15</v>
      </c>
      <c r="C26" s="9"/>
      <c r="D26" s="9"/>
      <c r="E26" s="9">
        <v>1438</v>
      </c>
      <c r="F26" s="9">
        <v>83</v>
      </c>
      <c r="G26" s="9"/>
      <c r="H26" s="9">
        <f t="shared" si="0"/>
        <v>1536</v>
      </c>
      <c r="I26" s="10">
        <f>H26/3622*100</f>
        <v>42.40750966316952</v>
      </c>
    </row>
    <row r="27" spans="1:9" x14ac:dyDescent="0.2">
      <c r="A27" s="8">
        <v>1905</v>
      </c>
      <c r="B27" s="9">
        <v>368</v>
      </c>
      <c r="C27" s="9"/>
      <c r="D27" s="9"/>
      <c r="E27" s="9">
        <v>2018</v>
      </c>
      <c r="F27" s="9">
        <v>364</v>
      </c>
      <c r="G27" s="9">
        <v>420</v>
      </c>
      <c r="H27" s="9">
        <f t="shared" si="0"/>
        <v>3170</v>
      </c>
      <c r="I27" s="10">
        <f>H27/3622*100</f>
        <v>87.52070679182772</v>
      </c>
    </row>
    <row r="28" spans="1:9" x14ac:dyDescent="0.2">
      <c r="A28" s="8">
        <v>1906</v>
      </c>
      <c r="B28" s="9">
        <v>114</v>
      </c>
      <c r="C28" s="9"/>
      <c r="D28" s="9"/>
      <c r="E28" s="9">
        <v>1686</v>
      </c>
      <c r="F28" s="9">
        <v>204</v>
      </c>
      <c r="G28" s="9"/>
      <c r="H28" s="9">
        <f t="shared" si="0"/>
        <v>2004</v>
      </c>
      <c r="I28" s="10">
        <f>3663/3622*100</f>
        <v>101.131971286582</v>
      </c>
    </row>
    <row r="29" spans="1:9" x14ac:dyDescent="0.2">
      <c r="A29" s="8">
        <v>1907</v>
      </c>
      <c r="B29" s="9">
        <v>528</v>
      </c>
      <c r="C29" s="9"/>
      <c r="D29" s="9"/>
      <c r="E29" s="9">
        <v>1546</v>
      </c>
      <c r="F29" s="9">
        <v>205</v>
      </c>
      <c r="G29" s="9"/>
      <c r="H29" s="9">
        <f t="shared" si="0"/>
        <v>2279</v>
      </c>
      <c r="I29" s="10">
        <f>H29/3622*100</f>
        <v>62.921038100496965</v>
      </c>
    </row>
    <row r="30" spans="1:9" x14ac:dyDescent="0.2">
      <c r="A30" s="8">
        <v>1908</v>
      </c>
      <c r="B30" s="9">
        <v>10</v>
      </c>
      <c r="C30" s="9"/>
      <c r="D30" s="9"/>
      <c r="E30" s="9">
        <v>1532</v>
      </c>
      <c r="F30" s="9">
        <v>136</v>
      </c>
      <c r="G30" s="9"/>
      <c r="H30" s="9">
        <f t="shared" si="0"/>
        <v>1678</v>
      </c>
      <c r="I30" s="10">
        <f>H30/3622*100</f>
        <v>46.327995582551083</v>
      </c>
    </row>
    <row r="31" spans="1:9" x14ac:dyDescent="0.2">
      <c r="A31" s="8">
        <v>1909</v>
      </c>
      <c r="B31" s="9">
        <v>1052</v>
      </c>
      <c r="C31" s="9"/>
      <c r="D31" s="9"/>
      <c r="E31" s="9">
        <v>2430</v>
      </c>
      <c r="F31" s="9">
        <v>181</v>
      </c>
      <c r="G31" s="9"/>
      <c r="H31" s="9">
        <f t="shared" si="0"/>
        <v>3663</v>
      </c>
      <c r="I31" s="10">
        <f>3663/3622*100</f>
        <v>101.131971286582</v>
      </c>
    </row>
    <row r="32" spans="1:9" x14ac:dyDescent="0.2">
      <c r="A32" s="8">
        <v>1910</v>
      </c>
      <c r="B32" s="9">
        <v>1411</v>
      </c>
      <c r="C32" s="9"/>
      <c r="D32" s="9"/>
      <c r="E32" s="9">
        <v>2271</v>
      </c>
      <c r="F32" s="9">
        <v>191</v>
      </c>
      <c r="G32" s="9">
        <v>708</v>
      </c>
      <c r="H32" s="9">
        <f t="shared" si="0"/>
        <v>4581</v>
      </c>
      <c r="I32" s="10">
        <f>H32/3622*100</f>
        <v>126.47708448371067</v>
      </c>
    </row>
    <row r="33" spans="1:9" x14ac:dyDescent="0.2">
      <c r="A33" s="8">
        <v>1911</v>
      </c>
      <c r="B33" s="9">
        <v>596</v>
      </c>
      <c r="C33" s="9"/>
      <c r="D33" s="9"/>
      <c r="E33" s="9">
        <v>2510</v>
      </c>
      <c r="F33" s="9">
        <v>400</v>
      </c>
      <c r="G33" s="9">
        <v>1053</v>
      </c>
      <c r="H33" s="9">
        <f t="shared" si="0"/>
        <v>4559</v>
      </c>
      <c r="I33" s="10">
        <f>H33/3622*100</f>
        <v>125.86968525676421</v>
      </c>
    </row>
    <row r="34" spans="1:9" x14ac:dyDescent="0.2">
      <c r="A34" s="8">
        <v>1912</v>
      </c>
      <c r="B34" s="9">
        <v>665</v>
      </c>
      <c r="C34" s="9"/>
      <c r="D34" s="9"/>
      <c r="E34" s="9">
        <v>3036</v>
      </c>
      <c r="F34" s="9">
        <v>150</v>
      </c>
      <c r="G34" s="9">
        <v>4132</v>
      </c>
      <c r="H34" s="9">
        <f t="shared" si="0"/>
        <v>7983</v>
      </c>
      <c r="I34" s="10">
        <f>3663/3622*100</f>
        <v>101.131971286582</v>
      </c>
    </row>
    <row r="35" spans="1:9" x14ac:dyDescent="0.2">
      <c r="A35" s="8">
        <v>1913</v>
      </c>
      <c r="B35" s="9">
        <v>892</v>
      </c>
      <c r="C35" s="9"/>
      <c r="D35" s="9"/>
      <c r="E35" s="9">
        <v>2152</v>
      </c>
      <c r="F35" s="9">
        <v>171</v>
      </c>
      <c r="G35" s="9">
        <v>5649</v>
      </c>
      <c r="H35" s="9">
        <f t="shared" si="0"/>
        <v>8864</v>
      </c>
      <c r="I35" s="10">
        <f>H35/3622*100</f>
        <v>244.72667034787409</v>
      </c>
    </row>
    <row r="36" spans="1:9" x14ac:dyDescent="0.2">
      <c r="A36" s="8">
        <v>1914</v>
      </c>
      <c r="B36" s="9">
        <v>481</v>
      </c>
      <c r="C36" s="9"/>
      <c r="D36" s="9"/>
      <c r="E36" s="9">
        <v>2361</v>
      </c>
      <c r="F36" s="9">
        <v>131</v>
      </c>
      <c r="G36" s="9">
        <v>7438</v>
      </c>
      <c r="H36" s="9">
        <f t="shared" si="0"/>
        <v>10411</v>
      </c>
      <c r="I36" s="10">
        <f>H36/3622*100</f>
        <v>287.43787962451688</v>
      </c>
    </row>
    <row r="37" spans="1:9" x14ac:dyDescent="0.2">
      <c r="A37" s="8">
        <v>1915</v>
      </c>
      <c r="B37" s="9">
        <v>487</v>
      </c>
      <c r="C37" s="9"/>
      <c r="D37" s="9"/>
      <c r="E37" s="9">
        <v>1365</v>
      </c>
      <c r="F37" s="9">
        <v>68</v>
      </c>
      <c r="G37" s="9">
        <v>5978</v>
      </c>
      <c r="H37" s="9">
        <f t="shared" si="0"/>
        <v>7898</v>
      </c>
      <c r="I37" s="10">
        <f>3663/3622*100</f>
        <v>101.131971286582</v>
      </c>
    </row>
    <row r="38" spans="1:9" x14ac:dyDescent="0.2">
      <c r="A38" s="8">
        <v>1916</v>
      </c>
      <c r="B38" s="9">
        <v>700</v>
      </c>
      <c r="C38" s="9"/>
      <c r="D38" s="9"/>
      <c r="E38" s="9">
        <v>1511</v>
      </c>
      <c r="F38" s="9">
        <v>105</v>
      </c>
      <c r="G38" s="9">
        <v>1</v>
      </c>
      <c r="H38" s="9">
        <f t="shared" si="0"/>
        <v>2317</v>
      </c>
      <c r="I38" s="10">
        <f>H38/3622*100</f>
        <v>63.970182219768077</v>
      </c>
    </row>
    <row r="39" spans="1:9" x14ac:dyDescent="0.2">
      <c r="A39" s="8">
        <v>1917</v>
      </c>
      <c r="B39" s="9">
        <v>218</v>
      </c>
      <c r="C39" s="9"/>
      <c r="D39" s="9"/>
      <c r="E39" s="9">
        <v>1672</v>
      </c>
      <c r="F39" s="9">
        <v>61</v>
      </c>
      <c r="G39" s="9">
        <v>1</v>
      </c>
      <c r="H39" s="9">
        <f t="shared" si="0"/>
        <v>1952</v>
      </c>
      <c r="I39" s="10">
        <f>H39/3622*100</f>
        <v>53.892876863611264</v>
      </c>
    </row>
    <row r="40" spans="1:9" x14ac:dyDescent="0.2">
      <c r="A40" s="8">
        <v>1918</v>
      </c>
      <c r="B40" s="9">
        <v>27</v>
      </c>
      <c r="C40" s="9"/>
      <c r="D40" s="9"/>
      <c r="E40" s="9">
        <v>185</v>
      </c>
      <c r="F40" s="9">
        <v>7</v>
      </c>
      <c r="G40" s="9">
        <v>0</v>
      </c>
      <c r="H40" s="9">
        <f t="shared" si="0"/>
        <v>219</v>
      </c>
      <c r="I40" s="10">
        <f>3663/3622*100</f>
        <v>101.131971286582</v>
      </c>
    </row>
    <row r="41" spans="1:9" x14ac:dyDescent="0.2">
      <c r="A41" s="8">
        <v>1919</v>
      </c>
      <c r="B41" s="9">
        <v>3</v>
      </c>
      <c r="C41" s="9"/>
      <c r="D41" s="9"/>
      <c r="E41" s="9">
        <v>107</v>
      </c>
      <c r="F41" s="9">
        <v>9</v>
      </c>
      <c r="G41" s="9">
        <v>1</v>
      </c>
      <c r="H41" s="9">
        <f t="shared" si="0"/>
        <v>120</v>
      </c>
      <c r="I41" s="10">
        <f>H41/3622*100</f>
        <v>3.3130866924351188</v>
      </c>
    </row>
    <row r="42" spans="1:9" x14ac:dyDescent="0.2">
      <c r="A42" s="8">
        <v>1920</v>
      </c>
      <c r="B42" s="9">
        <v>189</v>
      </c>
      <c r="C42" s="9"/>
      <c r="D42" s="9"/>
      <c r="E42" s="9">
        <v>1134</v>
      </c>
      <c r="F42" s="9">
        <v>125</v>
      </c>
      <c r="G42" s="9">
        <v>569</v>
      </c>
      <c r="H42" s="9">
        <f t="shared" si="0"/>
        <v>2017</v>
      </c>
      <c r="I42" s="10">
        <f>H42/3622*100</f>
        <v>55.687465488680289</v>
      </c>
    </row>
    <row r="43" spans="1:9" x14ac:dyDescent="0.2">
      <c r="A43" s="8">
        <v>1921</v>
      </c>
      <c r="B43" s="9">
        <v>146</v>
      </c>
      <c r="C43" s="9"/>
      <c r="D43" s="9"/>
      <c r="E43" s="9">
        <v>1428</v>
      </c>
      <c r="F43" s="9">
        <v>44</v>
      </c>
      <c r="G43" s="9">
        <v>20</v>
      </c>
      <c r="H43" s="9">
        <f t="shared" si="0"/>
        <v>1638</v>
      </c>
      <c r="I43" s="10">
        <f>3663/3622*100</f>
        <v>101.131971286582</v>
      </c>
    </row>
    <row r="44" spans="1:9" x14ac:dyDescent="0.2">
      <c r="A44" s="8">
        <v>1922</v>
      </c>
      <c r="B44" s="9">
        <v>285</v>
      </c>
      <c r="C44" s="9"/>
      <c r="D44" s="9"/>
      <c r="E44" s="9">
        <v>1859</v>
      </c>
      <c r="F44" s="9">
        <v>20</v>
      </c>
      <c r="G44" s="9">
        <v>39</v>
      </c>
      <c r="H44" s="9">
        <f t="shared" si="0"/>
        <v>2203</v>
      </c>
      <c r="I44" s="10">
        <f>H44/3622*100</f>
        <v>60.822749861954719</v>
      </c>
    </row>
    <row r="45" spans="1:9" x14ac:dyDescent="0.2">
      <c r="A45" s="8">
        <v>1923</v>
      </c>
      <c r="B45" s="9">
        <v>410</v>
      </c>
      <c r="C45" s="9"/>
      <c r="D45" s="9"/>
      <c r="E45" s="9">
        <v>2141</v>
      </c>
      <c r="F45" s="9">
        <v>33</v>
      </c>
      <c r="G45" s="9">
        <v>1</v>
      </c>
      <c r="H45" s="9">
        <f t="shared" si="0"/>
        <v>2585</v>
      </c>
      <c r="I45" s="10">
        <f>H45/3622*100</f>
        <v>71.369409166206523</v>
      </c>
    </row>
    <row r="46" spans="1:9" x14ac:dyDescent="0.2">
      <c r="A46" s="8">
        <v>1924</v>
      </c>
      <c r="B46" s="9">
        <v>210</v>
      </c>
      <c r="C46" s="9"/>
      <c r="D46" s="9"/>
      <c r="E46" s="9">
        <v>1797</v>
      </c>
      <c r="F46" s="9">
        <v>46</v>
      </c>
      <c r="G46" s="9">
        <v>1</v>
      </c>
      <c r="H46" s="9">
        <f t="shared" si="0"/>
        <v>2054</v>
      </c>
      <c r="I46" s="10">
        <f>3663/3622*100</f>
        <v>101.131971286582</v>
      </c>
    </row>
    <row r="47" spans="1:9" x14ac:dyDescent="0.2">
      <c r="A47" s="8">
        <v>1925</v>
      </c>
      <c r="B47" s="9">
        <v>3144</v>
      </c>
      <c r="C47" s="9"/>
      <c r="D47" s="9"/>
      <c r="E47" s="9">
        <v>2104</v>
      </c>
      <c r="F47" s="9">
        <v>248</v>
      </c>
      <c r="G47" s="9">
        <v>1</v>
      </c>
      <c r="H47" s="9">
        <f t="shared" si="0"/>
        <v>5497</v>
      </c>
      <c r="I47" s="10">
        <f>3663/3622*100</f>
        <v>101.131971286582</v>
      </c>
    </row>
    <row r="48" spans="1:9" x14ac:dyDescent="0.2">
      <c r="A48" s="8">
        <v>1926</v>
      </c>
      <c r="B48" s="9">
        <v>202</v>
      </c>
      <c r="C48" s="9"/>
      <c r="D48" s="9"/>
      <c r="E48" s="9">
        <v>4212</v>
      </c>
      <c r="F48" s="9">
        <v>29</v>
      </c>
      <c r="G48" s="9">
        <v>0</v>
      </c>
      <c r="H48" s="9">
        <f t="shared" si="0"/>
        <v>4443</v>
      </c>
      <c r="I48" s="10">
        <f>H48/3622*100</f>
        <v>122.66703478741027</v>
      </c>
    </row>
    <row r="49" spans="1:9" x14ac:dyDescent="0.2">
      <c r="A49" s="8">
        <v>1927</v>
      </c>
      <c r="B49" s="9">
        <v>1665</v>
      </c>
      <c r="C49" s="9"/>
      <c r="D49" s="9"/>
      <c r="E49" s="9">
        <v>2986</v>
      </c>
      <c r="F49" s="9">
        <v>665</v>
      </c>
      <c r="G49" s="9">
        <v>2</v>
      </c>
      <c r="H49" s="9">
        <f t="shared" si="0"/>
        <v>5318</v>
      </c>
      <c r="I49" s="10">
        <f>H49/3622*100</f>
        <v>146.82495858641636</v>
      </c>
    </row>
    <row r="50" spans="1:9" x14ac:dyDescent="0.2">
      <c r="A50" s="8">
        <v>1928</v>
      </c>
      <c r="B50" s="9">
        <v>5241</v>
      </c>
      <c r="C50" s="9"/>
      <c r="D50" s="9"/>
      <c r="E50" s="9">
        <v>5270</v>
      </c>
      <c r="F50" s="9">
        <v>1201</v>
      </c>
      <c r="G50" s="9">
        <v>1</v>
      </c>
      <c r="H50" s="9">
        <f t="shared" si="0"/>
        <v>11713</v>
      </c>
      <c r="I50" s="10">
        <f>3663/3622*100</f>
        <v>101.131971286582</v>
      </c>
    </row>
    <row r="51" spans="1:9" x14ac:dyDescent="0.2">
      <c r="A51" s="8">
        <v>1929</v>
      </c>
      <c r="B51" s="9">
        <v>2511</v>
      </c>
      <c r="C51" s="9"/>
      <c r="D51" s="9"/>
      <c r="E51" s="9">
        <v>4310</v>
      </c>
      <c r="F51" s="9">
        <v>471</v>
      </c>
      <c r="G51" s="9">
        <v>4</v>
      </c>
      <c r="H51" s="9">
        <f t="shared" si="0"/>
        <v>7296</v>
      </c>
      <c r="I51" s="10">
        <f>H51/3622*100</f>
        <v>201.43567090005524</v>
      </c>
    </row>
    <row r="52" spans="1:9" x14ac:dyDescent="0.2">
      <c r="A52" s="8">
        <v>1930</v>
      </c>
      <c r="B52" s="9">
        <v>855</v>
      </c>
      <c r="C52" s="9"/>
      <c r="D52" s="9"/>
      <c r="E52" s="9">
        <v>4282</v>
      </c>
      <c r="F52" s="9">
        <v>26</v>
      </c>
      <c r="G52" s="9">
        <v>0.4</v>
      </c>
      <c r="H52" s="9">
        <f t="shared" si="0"/>
        <v>5163.3999999999996</v>
      </c>
      <c r="I52" s="10">
        <f>H52/3622*100</f>
        <v>142.55659856432911</v>
      </c>
    </row>
    <row r="53" spans="1:9" x14ac:dyDescent="0.2">
      <c r="A53" s="8">
        <v>1931</v>
      </c>
      <c r="B53" s="9">
        <v>32</v>
      </c>
      <c r="C53" s="9"/>
      <c r="D53" s="9"/>
      <c r="E53" s="9">
        <v>5132</v>
      </c>
      <c r="F53" s="9">
        <v>322</v>
      </c>
      <c r="G53" s="9">
        <v>3</v>
      </c>
      <c r="H53" s="9">
        <f t="shared" si="0"/>
        <v>5489</v>
      </c>
      <c r="I53" s="10">
        <f>3663/3622*100</f>
        <v>101.131971286582</v>
      </c>
    </row>
    <row r="54" spans="1:9" x14ac:dyDescent="0.2">
      <c r="A54" s="8">
        <v>1932</v>
      </c>
      <c r="B54" s="9">
        <v>65</v>
      </c>
      <c r="C54" s="9"/>
      <c r="D54" s="9"/>
      <c r="E54" s="9">
        <v>1250</v>
      </c>
      <c r="F54" s="9">
        <v>671</v>
      </c>
      <c r="G54" s="9">
        <v>3</v>
      </c>
      <c r="H54" s="9">
        <f t="shared" si="0"/>
        <v>1989</v>
      </c>
      <c r="I54" s="10">
        <f>H54/3622*100</f>
        <v>54.914411927112091</v>
      </c>
    </row>
    <row r="55" spans="1:9" x14ac:dyDescent="0.2">
      <c r="A55" s="8">
        <v>1933</v>
      </c>
      <c r="B55" s="9">
        <v>6</v>
      </c>
      <c r="C55" s="9"/>
      <c r="D55" s="9"/>
      <c r="E55" s="9">
        <v>1030</v>
      </c>
      <c r="F55" s="9">
        <v>22</v>
      </c>
      <c r="G55" s="9">
        <v>2</v>
      </c>
      <c r="H55" s="9">
        <f t="shared" si="0"/>
        <v>1060</v>
      </c>
      <c r="I55" s="10">
        <f>H55/3622*100</f>
        <v>29.265599116510217</v>
      </c>
    </row>
    <row r="56" spans="1:9" x14ac:dyDescent="0.2">
      <c r="A56" s="8">
        <v>1934</v>
      </c>
      <c r="B56" s="9">
        <v>7</v>
      </c>
      <c r="C56" s="9"/>
      <c r="D56" s="9"/>
      <c r="E56" s="9">
        <v>447</v>
      </c>
      <c r="F56" s="9">
        <v>47</v>
      </c>
      <c r="G56" s="9">
        <v>2</v>
      </c>
      <c r="H56" s="9">
        <f t="shared" si="0"/>
        <v>503</v>
      </c>
      <c r="I56" s="10">
        <f>3663/3622*100</f>
        <v>101.131971286582</v>
      </c>
    </row>
    <row r="57" spans="1:9" x14ac:dyDescent="0.2">
      <c r="A57" s="8">
        <v>1935</v>
      </c>
      <c r="B57" s="9">
        <v>0</v>
      </c>
      <c r="C57" s="9"/>
      <c r="D57" s="9"/>
      <c r="E57" s="9">
        <v>130</v>
      </c>
      <c r="F57" s="9">
        <v>11</v>
      </c>
      <c r="G57" s="9">
        <v>2</v>
      </c>
      <c r="H57" s="9">
        <f t="shared" si="0"/>
        <v>143</v>
      </c>
      <c r="I57" s="10">
        <f>H57/3622*100</f>
        <v>3.9480949751518502</v>
      </c>
    </row>
    <row r="58" spans="1:9" x14ac:dyDescent="0.2">
      <c r="A58" s="8">
        <v>1936</v>
      </c>
      <c r="B58" s="9">
        <v>0</v>
      </c>
      <c r="C58" s="9"/>
      <c r="D58" s="9"/>
      <c r="E58" s="9">
        <v>448</v>
      </c>
      <c r="F58" s="9">
        <v>59</v>
      </c>
      <c r="G58" s="9">
        <v>3</v>
      </c>
      <c r="H58" s="9">
        <f t="shared" si="0"/>
        <v>510</v>
      </c>
      <c r="I58" s="10">
        <f>H58/3622*100</f>
        <v>14.080618442849255</v>
      </c>
    </row>
    <row r="59" spans="1:9" x14ac:dyDescent="0.2">
      <c r="A59" s="8">
        <v>1937</v>
      </c>
      <c r="B59" s="9">
        <v>0</v>
      </c>
      <c r="C59" s="9"/>
      <c r="D59" s="9"/>
      <c r="E59" s="9">
        <v>1400</v>
      </c>
      <c r="F59" s="9">
        <v>142</v>
      </c>
      <c r="G59" s="9">
        <v>2</v>
      </c>
      <c r="H59" s="9">
        <f t="shared" si="0"/>
        <v>1544</v>
      </c>
      <c r="I59" s="10">
        <f>3663/3622*100</f>
        <v>101.131971286582</v>
      </c>
    </row>
    <row r="60" spans="1:9" x14ac:dyDescent="0.2">
      <c r="A60" s="8">
        <v>1938</v>
      </c>
      <c r="B60" s="9">
        <v>0</v>
      </c>
      <c r="C60" s="9"/>
      <c r="D60" s="9"/>
      <c r="E60" s="9">
        <v>586</v>
      </c>
      <c r="F60" s="9">
        <v>68</v>
      </c>
      <c r="G60" s="9"/>
      <c r="H60" s="9">
        <f t="shared" si="0"/>
        <v>654</v>
      </c>
      <c r="I60" s="10">
        <f>H60/3622*100</f>
        <v>18.056322473771395</v>
      </c>
    </row>
    <row r="61" spans="1:9" x14ac:dyDescent="0.2">
      <c r="A61" s="8">
        <v>1939</v>
      </c>
      <c r="B61" s="9">
        <v>182</v>
      </c>
      <c r="C61" s="9"/>
      <c r="D61" s="9"/>
      <c r="E61" s="9">
        <v>1044</v>
      </c>
      <c r="F61" s="9">
        <v>779</v>
      </c>
      <c r="G61" s="9">
        <v>4</v>
      </c>
      <c r="H61" s="9">
        <f t="shared" si="0"/>
        <v>2009</v>
      </c>
      <c r="I61" s="10">
        <f>H61/3622*100</f>
        <v>55.466593042517943</v>
      </c>
    </row>
    <row r="62" spans="1:9" x14ac:dyDescent="0.2">
      <c r="A62" s="8">
        <v>1940</v>
      </c>
      <c r="B62" s="9">
        <v>0</v>
      </c>
      <c r="C62" s="9"/>
      <c r="D62" s="9"/>
      <c r="E62" s="9">
        <v>1174</v>
      </c>
      <c r="F62" s="9">
        <v>40</v>
      </c>
      <c r="G62" s="9">
        <v>2</v>
      </c>
      <c r="H62" s="9">
        <f t="shared" si="0"/>
        <v>1216</v>
      </c>
      <c r="I62" s="10">
        <f>3663/3622*100</f>
        <v>101.131971286582</v>
      </c>
    </row>
    <row r="63" spans="1:9" x14ac:dyDescent="0.2">
      <c r="A63" s="8">
        <v>1941</v>
      </c>
      <c r="B63" s="9">
        <v>0</v>
      </c>
      <c r="C63" s="9"/>
      <c r="D63" s="9"/>
      <c r="E63" s="9">
        <v>1051</v>
      </c>
      <c r="F63" s="9">
        <v>6</v>
      </c>
      <c r="G63" s="9"/>
      <c r="H63" s="9">
        <f t="shared" si="0"/>
        <v>1057</v>
      </c>
      <c r="I63" s="10">
        <f>3663/3622*100</f>
        <v>101.131971286582</v>
      </c>
    </row>
    <row r="64" spans="1:9" x14ac:dyDescent="0.2">
      <c r="A64" s="8">
        <v>1942</v>
      </c>
      <c r="B64" s="9">
        <v>120</v>
      </c>
      <c r="C64" s="9"/>
      <c r="D64" s="9"/>
      <c r="E64" s="9">
        <v>23</v>
      </c>
      <c r="F64" s="9">
        <v>3</v>
      </c>
      <c r="G64" s="9">
        <v>1</v>
      </c>
      <c r="H64" s="9">
        <f t="shared" si="0"/>
        <v>147</v>
      </c>
      <c r="I64" s="10">
        <f>H64/3622*100</f>
        <v>4.0585311982330206</v>
      </c>
    </row>
    <row r="65" spans="1:9" x14ac:dyDescent="0.2">
      <c r="A65" s="8">
        <v>1943</v>
      </c>
      <c r="B65" s="9">
        <v>1056</v>
      </c>
      <c r="C65" s="9"/>
      <c r="D65" s="9"/>
      <c r="E65" s="9">
        <v>2367</v>
      </c>
      <c r="F65" s="9">
        <v>1380</v>
      </c>
      <c r="G65" s="9">
        <v>506</v>
      </c>
      <c r="H65" s="9">
        <f t="shared" si="0"/>
        <v>5309</v>
      </c>
      <c r="I65" s="10">
        <f>H65/3622*100</f>
        <v>146.57647708448371</v>
      </c>
    </row>
    <row r="66" spans="1:9" x14ac:dyDescent="0.2">
      <c r="A66" s="8">
        <v>1944</v>
      </c>
      <c r="B66" s="9">
        <v>0</v>
      </c>
      <c r="C66" s="9"/>
      <c r="D66" s="9"/>
      <c r="E66" s="9">
        <v>5125</v>
      </c>
      <c r="F66" s="9">
        <v>1307</v>
      </c>
      <c r="G66" s="9">
        <v>3031</v>
      </c>
      <c r="H66" s="9">
        <f t="shared" si="0"/>
        <v>9463</v>
      </c>
      <c r="I66" s="10">
        <f>3663/3622*100</f>
        <v>101.131971286582</v>
      </c>
    </row>
    <row r="67" spans="1:9" x14ac:dyDescent="0.2">
      <c r="A67" s="8">
        <v>1945</v>
      </c>
      <c r="B67" s="9">
        <v>2786</v>
      </c>
      <c r="C67" s="9"/>
      <c r="D67" s="9"/>
      <c r="E67" s="9">
        <v>4950</v>
      </c>
      <c r="F67" s="9">
        <v>2501</v>
      </c>
      <c r="G67" s="9">
        <v>3668</v>
      </c>
      <c r="H67" s="9">
        <f t="shared" si="0"/>
        <v>13905</v>
      </c>
      <c r="I67" s="10">
        <f>H67/3622*100</f>
        <v>383.90392048591934</v>
      </c>
    </row>
    <row r="68" spans="1:9" x14ac:dyDescent="0.2">
      <c r="A68" s="8">
        <v>1946</v>
      </c>
      <c r="B68" s="9">
        <v>2</v>
      </c>
      <c r="C68" s="9"/>
      <c r="D68" s="9"/>
      <c r="E68" s="9">
        <v>5</v>
      </c>
      <c r="F68" s="9">
        <v>4</v>
      </c>
      <c r="G68" s="9">
        <v>913</v>
      </c>
      <c r="H68" s="9">
        <f t="shared" si="0"/>
        <v>924</v>
      </c>
      <c r="I68" s="10">
        <f>H68/3622*100</f>
        <v>25.510767531750417</v>
      </c>
    </row>
    <row r="69" spans="1:9" x14ac:dyDescent="0.2">
      <c r="A69" s="8">
        <v>1947</v>
      </c>
      <c r="B69" s="9">
        <v>16</v>
      </c>
      <c r="C69" s="9"/>
      <c r="D69" s="9"/>
      <c r="E69" s="9">
        <v>5</v>
      </c>
      <c r="F69" s="9">
        <v>4</v>
      </c>
      <c r="G69" s="9">
        <v>2865</v>
      </c>
      <c r="H69" s="9">
        <f t="shared" si="0"/>
        <v>2890</v>
      </c>
      <c r="I69" s="10">
        <f>3663/3622*100</f>
        <v>101.131971286582</v>
      </c>
    </row>
    <row r="70" spans="1:9" x14ac:dyDescent="0.2">
      <c r="A70" s="8">
        <v>1948</v>
      </c>
      <c r="B70" s="9">
        <v>9</v>
      </c>
      <c r="C70" s="9"/>
      <c r="D70" s="9"/>
      <c r="E70" s="9">
        <v>499</v>
      </c>
      <c r="F70" s="9">
        <v>12</v>
      </c>
      <c r="G70" s="9">
        <v>1856</v>
      </c>
      <c r="H70" s="9">
        <f t="shared" ref="H70:H85" si="1">+B70+C70+D70+E70+F70+G70</f>
        <v>2376</v>
      </c>
      <c r="I70" s="10">
        <f>H70/3622*100</f>
        <v>65.599116510215353</v>
      </c>
    </row>
    <row r="71" spans="1:9" x14ac:dyDescent="0.2">
      <c r="A71" s="8">
        <v>1949</v>
      </c>
      <c r="B71" s="9">
        <v>4</v>
      </c>
      <c r="C71" s="9"/>
      <c r="D71" s="9"/>
      <c r="E71" s="9">
        <v>2057</v>
      </c>
      <c r="F71" s="9">
        <v>984</v>
      </c>
      <c r="G71" s="9"/>
      <c r="H71" s="9">
        <f t="shared" si="1"/>
        <v>3045</v>
      </c>
      <c r="I71" s="10">
        <f>H71/3622*100</f>
        <v>84.069574820541135</v>
      </c>
    </row>
    <row r="72" spans="1:9" x14ac:dyDescent="0.2">
      <c r="A72" s="8">
        <v>1950</v>
      </c>
      <c r="B72" s="9">
        <v>16</v>
      </c>
      <c r="C72" s="9"/>
      <c r="D72" s="9"/>
      <c r="E72" s="9">
        <v>1786</v>
      </c>
      <c r="F72" s="9">
        <v>2180</v>
      </c>
      <c r="G72" s="9"/>
      <c r="H72" s="9">
        <f t="shared" si="1"/>
        <v>3982</v>
      </c>
      <c r="I72" s="10">
        <f>3663/3622*100</f>
        <v>101.131971286582</v>
      </c>
    </row>
    <row r="73" spans="1:9" x14ac:dyDescent="0.2">
      <c r="A73" s="8">
        <v>1951</v>
      </c>
      <c r="B73" s="9">
        <v>11</v>
      </c>
      <c r="C73" s="9"/>
      <c r="D73" s="9"/>
      <c r="E73" s="9">
        <v>225</v>
      </c>
      <c r="F73" s="9">
        <v>10</v>
      </c>
      <c r="G73" s="9"/>
      <c r="H73" s="9">
        <f t="shared" si="1"/>
        <v>246</v>
      </c>
      <c r="I73" s="10">
        <f>H73/3622*100</f>
        <v>6.7918277194919945</v>
      </c>
    </row>
    <row r="74" spans="1:9" x14ac:dyDescent="0.2">
      <c r="A74" s="8">
        <v>1952</v>
      </c>
      <c r="B74" s="9">
        <v>25</v>
      </c>
      <c r="C74" s="9"/>
      <c r="D74" s="9"/>
      <c r="E74" s="9">
        <v>6</v>
      </c>
      <c r="F74" s="9">
        <v>1850</v>
      </c>
      <c r="G74" s="9"/>
      <c r="H74" s="9">
        <f t="shared" si="1"/>
        <v>1881</v>
      </c>
      <c r="I74" s="10">
        <f>H74/3622*100</f>
        <v>51.93263390392049</v>
      </c>
    </row>
    <row r="75" spans="1:9" x14ac:dyDescent="0.2">
      <c r="A75" s="8">
        <v>1953</v>
      </c>
      <c r="B75" s="9">
        <v>14239</v>
      </c>
      <c r="C75" s="9"/>
      <c r="D75" s="9"/>
      <c r="E75" s="9">
        <v>2427</v>
      </c>
      <c r="F75" s="9">
        <v>2638</v>
      </c>
      <c r="G75" s="9"/>
      <c r="H75" s="9">
        <f t="shared" si="1"/>
        <v>19304</v>
      </c>
      <c r="I75" s="10">
        <f>3663/3622*100</f>
        <v>101.131971286582</v>
      </c>
    </row>
    <row r="76" spans="1:9" x14ac:dyDescent="0.2">
      <c r="A76" s="8">
        <v>1954</v>
      </c>
      <c r="B76" s="9">
        <v>1.3</v>
      </c>
      <c r="C76" s="9"/>
      <c r="D76" s="9"/>
      <c r="E76" s="9">
        <v>0.5</v>
      </c>
      <c r="F76" s="9">
        <v>79</v>
      </c>
      <c r="G76" s="9">
        <v>5199</v>
      </c>
      <c r="H76" s="9">
        <f t="shared" si="1"/>
        <v>5279.8</v>
      </c>
      <c r="I76" s="10">
        <f>H76/3622*100</f>
        <v>145.77029265599117</v>
      </c>
    </row>
    <row r="77" spans="1:9" x14ac:dyDescent="0.2">
      <c r="A77" s="8">
        <v>1955</v>
      </c>
      <c r="B77" s="9">
        <v>4367</v>
      </c>
      <c r="C77" s="9"/>
      <c r="D77" s="9"/>
      <c r="E77" s="9">
        <v>6135</v>
      </c>
      <c r="F77" s="9">
        <v>170</v>
      </c>
      <c r="G77" s="9"/>
      <c r="H77" s="9">
        <f t="shared" si="1"/>
        <v>10672</v>
      </c>
      <c r="I77" s="10">
        <f>H77/3622*100</f>
        <v>294.64384318056324</v>
      </c>
    </row>
    <row r="78" spans="1:9" x14ac:dyDescent="0.2">
      <c r="A78" s="8">
        <v>1956</v>
      </c>
      <c r="B78" s="9">
        <v>11193</v>
      </c>
      <c r="C78" s="9"/>
      <c r="D78" s="9"/>
      <c r="E78" s="9">
        <v>6153</v>
      </c>
      <c r="F78" s="9">
        <v>6536</v>
      </c>
      <c r="G78" s="9"/>
      <c r="H78" s="9">
        <f t="shared" si="1"/>
        <v>23882</v>
      </c>
      <c r="I78" s="10">
        <f>3663/3622*100</f>
        <v>101.131971286582</v>
      </c>
    </row>
    <row r="79" spans="1:9" x14ac:dyDescent="0.2">
      <c r="A79" s="8">
        <v>1957</v>
      </c>
      <c r="B79" s="9">
        <v>2</v>
      </c>
      <c r="C79" s="9"/>
      <c r="D79" s="9"/>
      <c r="E79" s="9">
        <v>3806</v>
      </c>
      <c r="F79" s="9">
        <v>615</v>
      </c>
      <c r="G79" s="9"/>
      <c r="H79" s="9">
        <f t="shared" si="1"/>
        <v>4423</v>
      </c>
      <c r="I79" s="10">
        <f>3663/3622*100</f>
        <v>101.131971286582</v>
      </c>
    </row>
    <row r="80" spans="1:9" x14ac:dyDescent="0.2">
      <c r="A80" s="8">
        <v>1958</v>
      </c>
      <c r="B80" s="9">
        <v>5661</v>
      </c>
      <c r="C80" s="9"/>
      <c r="D80" s="9"/>
      <c r="E80" s="9">
        <v>4467</v>
      </c>
      <c r="F80" s="9">
        <v>319</v>
      </c>
      <c r="G80" s="9"/>
      <c r="H80" s="9">
        <f t="shared" si="1"/>
        <v>10447</v>
      </c>
      <c r="I80" s="10">
        <f>H80/3622*100</f>
        <v>288.43180563224735</v>
      </c>
    </row>
    <row r="81" spans="1:9" x14ac:dyDescent="0.2">
      <c r="A81" s="8">
        <v>1959</v>
      </c>
      <c r="B81" s="9">
        <v>4</v>
      </c>
      <c r="C81" s="9"/>
      <c r="D81" s="9"/>
      <c r="E81" s="9">
        <v>7614</v>
      </c>
      <c r="F81" s="9">
        <v>1824</v>
      </c>
      <c r="G81" s="9"/>
      <c r="H81" s="9">
        <f t="shared" si="1"/>
        <v>9442</v>
      </c>
      <c r="I81" s="10">
        <f>H81/3622*100</f>
        <v>260.68470458310327</v>
      </c>
    </row>
    <row r="82" spans="1:9" x14ac:dyDescent="0.2">
      <c r="A82" s="8">
        <v>1960</v>
      </c>
      <c r="B82" s="9">
        <v>10284</v>
      </c>
      <c r="C82" s="9"/>
      <c r="D82" s="9"/>
      <c r="E82" s="9">
        <v>51</v>
      </c>
      <c r="F82" s="9">
        <v>1933</v>
      </c>
      <c r="G82" s="9"/>
      <c r="H82" s="9">
        <f t="shared" si="1"/>
        <v>12268</v>
      </c>
      <c r="I82" s="10">
        <f>3663/3622*100</f>
        <v>101.131971286582</v>
      </c>
    </row>
    <row r="83" spans="1:9" x14ac:dyDescent="0.2">
      <c r="A83" s="8">
        <v>1961</v>
      </c>
      <c r="B83" s="9">
        <v>923</v>
      </c>
      <c r="C83" s="9"/>
      <c r="D83" s="9"/>
      <c r="E83" s="9">
        <v>86</v>
      </c>
      <c r="F83" s="9">
        <v>38</v>
      </c>
      <c r="G83" s="9"/>
      <c r="H83" s="9">
        <f t="shared" si="1"/>
        <v>1047</v>
      </c>
      <c r="I83" s="10">
        <f>H83/3622*100</f>
        <v>28.906681391496409</v>
      </c>
    </row>
    <row r="84" spans="1:9" x14ac:dyDescent="0.2">
      <c r="A84" s="8">
        <v>1962</v>
      </c>
      <c r="B84" s="9">
        <v>18</v>
      </c>
      <c r="C84" s="9"/>
      <c r="D84" s="9"/>
      <c r="E84" s="9">
        <v>360</v>
      </c>
      <c r="F84" s="9">
        <v>1085</v>
      </c>
      <c r="G84" s="9"/>
      <c r="H84" s="9">
        <f t="shared" si="1"/>
        <v>1463</v>
      </c>
      <c r="I84" s="10">
        <f>H84/3622*100</f>
        <v>40.392048591938156</v>
      </c>
    </row>
    <row r="85" spans="1:9" x14ac:dyDescent="0.2">
      <c r="A85" s="8">
        <v>1963</v>
      </c>
      <c r="B85" s="9">
        <v>2485</v>
      </c>
      <c r="C85" s="9"/>
      <c r="D85" s="9"/>
      <c r="E85" s="9">
        <v>97</v>
      </c>
      <c r="F85" s="9">
        <v>1762</v>
      </c>
      <c r="G85" s="9"/>
      <c r="H85" s="9">
        <f t="shared" si="1"/>
        <v>4344</v>
      </c>
      <c r="I85" s="10">
        <f>3663/3622*100</f>
        <v>101.131971286582</v>
      </c>
    </row>
    <row r="86" spans="1:9" x14ac:dyDescent="0.2">
      <c r="A86" s="8">
        <v>1964</v>
      </c>
      <c r="B86" s="9">
        <v>11142</v>
      </c>
      <c r="C86" s="9"/>
      <c r="D86" s="9"/>
      <c r="E86" s="9">
        <v>322</v>
      </c>
      <c r="F86" s="9">
        <v>1818</v>
      </c>
      <c r="G86" s="9"/>
      <c r="H86" s="9">
        <f>+B86+C86+D86+E86+F86+G86</f>
        <v>13282</v>
      </c>
      <c r="I86" s="10">
        <f>H86/3622*100</f>
        <v>366.70347874102703</v>
      </c>
    </row>
    <row r="87" spans="1:9" x14ac:dyDescent="0.2">
      <c r="A87" s="8">
        <v>1965</v>
      </c>
      <c r="B87" s="9">
        <v>8275</v>
      </c>
      <c r="C87" s="9"/>
      <c r="D87" s="9"/>
      <c r="E87" s="9">
        <v>5134</v>
      </c>
      <c r="F87" s="9">
        <v>2614</v>
      </c>
      <c r="G87" s="9"/>
      <c r="H87" s="9">
        <f t="shared" ref="H87:H139" si="2">+B87+C87+D87+E87+F87+G87</f>
        <v>16023</v>
      </c>
      <c r="I87" s="10">
        <f>H87/3622*100</f>
        <v>442.37990060739929</v>
      </c>
    </row>
    <row r="88" spans="1:9" x14ac:dyDescent="0.2">
      <c r="A88" s="8">
        <v>1966</v>
      </c>
      <c r="B88" s="9">
        <v>2870</v>
      </c>
      <c r="C88" s="9"/>
      <c r="D88" s="9"/>
      <c r="E88" s="9">
        <v>8920</v>
      </c>
      <c r="F88" s="9">
        <v>4596</v>
      </c>
      <c r="G88" s="9"/>
      <c r="H88" s="9">
        <f t="shared" si="2"/>
        <v>16386</v>
      </c>
      <c r="I88" s="10">
        <f>3663/3622*100</f>
        <v>101.131971286582</v>
      </c>
    </row>
    <row r="89" spans="1:9" x14ac:dyDescent="0.2">
      <c r="A89" s="8">
        <v>1967</v>
      </c>
      <c r="B89" s="9">
        <v>2417</v>
      </c>
      <c r="C89" s="9"/>
      <c r="D89" s="9"/>
      <c r="E89" s="9">
        <v>4702</v>
      </c>
      <c r="F89" s="9">
        <v>7364</v>
      </c>
      <c r="G89" s="9"/>
      <c r="H89" s="9">
        <f t="shared" si="2"/>
        <v>14483</v>
      </c>
      <c r="I89" s="10">
        <f>H89/3622*100</f>
        <v>399.86195472114849</v>
      </c>
    </row>
    <row r="90" spans="1:9" x14ac:dyDescent="0.2">
      <c r="A90" s="8">
        <v>1968</v>
      </c>
      <c r="B90" s="9">
        <v>9128</v>
      </c>
      <c r="C90" s="9"/>
      <c r="D90" s="9"/>
      <c r="E90" s="9">
        <v>4023</v>
      </c>
      <c r="F90" s="9">
        <v>14116</v>
      </c>
      <c r="G90" s="9"/>
      <c r="H90" s="9">
        <f t="shared" si="2"/>
        <v>27267</v>
      </c>
      <c r="I90" s="10">
        <f>H90/3622*100</f>
        <v>752.81612368856986</v>
      </c>
    </row>
    <row r="91" spans="1:9" x14ac:dyDescent="0.2">
      <c r="A91" s="8">
        <v>1969</v>
      </c>
      <c r="B91" s="9">
        <v>16616</v>
      </c>
      <c r="C91" s="9"/>
      <c r="D91" s="9"/>
      <c r="E91" s="9">
        <v>4923</v>
      </c>
      <c r="F91" s="9">
        <v>8363</v>
      </c>
      <c r="G91" s="9"/>
      <c r="H91" s="9">
        <f t="shared" si="2"/>
        <v>29902</v>
      </c>
      <c r="I91" s="10">
        <f>3663/3622*100</f>
        <v>101.131971286582</v>
      </c>
    </row>
    <row r="92" spans="1:9" x14ac:dyDescent="0.2">
      <c r="A92" s="8">
        <v>1970</v>
      </c>
      <c r="B92" s="9">
        <v>31317</v>
      </c>
      <c r="C92" s="9"/>
      <c r="D92" s="9"/>
      <c r="E92" s="9">
        <v>5231</v>
      </c>
      <c r="F92" s="9">
        <v>16120</v>
      </c>
      <c r="G92" s="9"/>
      <c r="H92" s="9">
        <f t="shared" si="2"/>
        <v>52668</v>
      </c>
      <c r="I92" s="10">
        <f>H92/3622*100</f>
        <v>1454.1137493097735</v>
      </c>
    </row>
    <row r="93" spans="1:9" x14ac:dyDescent="0.2">
      <c r="A93" s="8">
        <v>1971</v>
      </c>
      <c r="B93" s="9">
        <v>26094</v>
      </c>
      <c r="C93" s="9"/>
      <c r="D93" s="9"/>
      <c r="E93" s="9">
        <v>15525</v>
      </c>
      <c r="F93" s="9">
        <v>16601</v>
      </c>
      <c r="G93" s="9"/>
      <c r="H93" s="9">
        <f t="shared" si="2"/>
        <v>58220</v>
      </c>
      <c r="I93" s="10">
        <f>H93/3622*100</f>
        <v>1607.3992269464384</v>
      </c>
    </row>
    <row r="94" spans="1:9" x14ac:dyDescent="0.2">
      <c r="A94" s="8">
        <v>1972</v>
      </c>
      <c r="B94" s="9">
        <v>19515</v>
      </c>
      <c r="C94" s="9"/>
      <c r="D94" s="9"/>
      <c r="E94" s="9">
        <v>1807</v>
      </c>
      <c r="F94" s="9">
        <v>11152</v>
      </c>
      <c r="G94" s="9"/>
      <c r="H94" s="9">
        <f t="shared" si="2"/>
        <v>32474</v>
      </c>
      <c r="I94" s="10">
        <f>3663/3622*100</f>
        <v>101.131971286582</v>
      </c>
    </row>
    <row r="95" spans="1:9" x14ac:dyDescent="0.2">
      <c r="A95" s="8">
        <v>1973</v>
      </c>
      <c r="B95" s="9"/>
      <c r="C95" s="9"/>
      <c r="D95" s="9"/>
      <c r="E95" s="9">
        <v>349</v>
      </c>
      <c r="F95" s="9"/>
      <c r="G95" s="9"/>
      <c r="H95" s="9">
        <f t="shared" si="2"/>
        <v>349</v>
      </c>
      <c r="I95" s="11"/>
    </row>
    <row r="96" spans="1:9" x14ac:dyDescent="0.2">
      <c r="A96" s="8">
        <v>1974</v>
      </c>
      <c r="B96" s="9"/>
      <c r="C96" s="9"/>
      <c r="D96" s="9"/>
      <c r="E96" s="9">
        <v>278</v>
      </c>
      <c r="F96" s="9"/>
      <c r="G96" s="9"/>
      <c r="H96" s="9">
        <f t="shared" si="2"/>
        <v>278</v>
      </c>
      <c r="I96" s="11"/>
    </row>
    <row r="97" spans="1:9" x14ac:dyDescent="0.2">
      <c r="A97" s="8">
        <v>1975</v>
      </c>
      <c r="B97" s="9"/>
      <c r="C97" s="9"/>
      <c r="D97" s="9"/>
      <c r="E97" s="9">
        <v>408</v>
      </c>
      <c r="F97" s="9"/>
      <c r="G97" s="9"/>
      <c r="H97" s="9">
        <f t="shared" si="2"/>
        <v>408</v>
      </c>
      <c r="I97" s="11"/>
    </row>
    <row r="98" spans="1:9" x14ac:dyDescent="0.2">
      <c r="A98" s="8">
        <v>1976</v>
      </c>
      <c r="B98" s="9"/>
      <c r="C98" s="9"/>
      <c r="D98" s="9"/>
      <c r="E98" s="9">
        <v>69</v>
      </c>
      <c r="F98" s="9"/>
      <c r="G98" s="9"/>
      <c r="H98" s="9">
        <f t="shared" si="2"/>
        <v>69</v>
      </c>
      <c r="I98" s="11"/>
    </row>
    <row r="99" spans="1:9" x14ac:dyDescent="0.2">
      <c r="A99" s="8">
        <v>1977</v>
      </c>
      <c r="B99" s="9"/>
      <c r="C99" s="9"/>
      <c r="D99" s="9"/>
      <c r="E99" s="9">
        <v>37</v>
      </c>
      <c r="F99" s="9"/>
      <c r="G99" s="9"/>
      <c r="H99" s="9">
        <f t="shared" si="2"/>
        <v>37</v>
      </c>
      <c r="I99" s="11"/>
    </row>
    <row r="100" spans="1:9" x14ac:dyDescent="0.2">
      <c r="A100" s="8">
        <v>1978</v>
      </c>
      <c r="B100" s="9"/>
      <c r="C100" s="9"/>
      <c r="D100" s="9"/>
      <c r="E100" s="9">
        <v>68</v>
      </c>
      <c r="F100" s="9"/>
      <c r="G100" s="9"/>
      <c r="H100" s="9">
        <f t="shared" si="2"/>
        <v>68</v>
      </c>
      <c r="I100" s="11"/>
    </row>
    <row r="101" spans="1:9" x14ac:dyDescent="0.2">
      <c r="A101" s="8">
        <v>1979</v>
      </c>
      <c r="B101" s="9"/>
      <c r="C101" s="9"/>
      <c r="D101" s="9"/>
      <c r="E101" s="9">
        <v>139</v>
      </c>
      <c r="F101" s="9"/>
      <c r="G101" s="9"/>
      <c r="H101" s="9">
        <f t="shared" si="2"/>
        <v>139</v>
      </c>
      <c r="I101" s="11"/>
    </row>
    <row r="102" spans="1:9" x14ac:dyDescent="0.2">
      <c r="A102" s="8">
        <v>1980</v>
      </c>
      <c r="B102" s="9"/>
      <c r="C102" s="9">
        <v>864.8</v>
      </c>
      <c r="D102" s="9">
        <v>63878.400000000001</v>
      </c>
      <c r="E102" s="9">
        <v>33</v>
      </c>
      <c r="F102" s="9">
        <v>8308.0499999999993</v>
      </c>
      <c r="G102" s="9">
        <v>0</v>
      </c>
      <c r="H102" s="9">
        <f t="shared" si="2"/>
        <v>73084.25</v>
      </c>
      <c r="I102" s="11"/>
    </row>
    <row r="103" spans="1:9" x14ac:dyDescent="0.2">
      <c r="A103" s="8">
        <v>1981</v>
      </c>
      <c r="B103" s="9"/>
      <c r="C103" s="9">
        <v>0</v>
      </c>
      <c r="D103" s="9">
        <v>9325.76</v>
      </c>
      <c r="E103" s="9">
        <v>25</v>
      </c>
      <c r="F103" s="9">
        <v>10490.05</v>
      </c>
      <c r="G103" s="9">
        <v>18647.810000000001</v>
      </c>
      <c r="H103" s="9">
        <f t="shared" si="2"/>
        <v>38488.619999999995</v>
      </c>
      <c r="I103" s="11"/>
    </row>
    <row r="104" spans="1:9" x14ac:dyDescent="0.2">
      <c r="A104" s="8">
        <v>1982</v>
      </c>
      <c r="B104" s="9"/>
      <c r="C104" s="9">
        <v>3423.97</v>
      </c>
      <c r="D104" s="9">
        <v>53662.86</v>
      </c>
      <c r="E104" s="9">
        <v>1242</v>
      </c>
      <c r="F104" s="9">
        <v>15013.119999999999</v>
      </c>
      <c r="G104" s="9">
        <v>96687.290000000008</v>
      </c>
      <c r="H104" s="9">
        <f t="shared" si="2"/>
        <v>170029.24</v>
      </c>
      <c r="I104" s="11"/>
    </row>
    <row r="105" spans="1:9" x14ac:dyDescent="0.2">
      <c r="A105" s="8">
        <v>1983</v>
      </c>
      <c r="B105" s="9"/>
      <c r="C105" s="9">
        <v>0</v>
      </c>
      <c r="D105" s="9">
        <v>50190.420000000006</v>
      </c>
      <c r="E105" s="9">
        <v>38638</v>
      </c>
      <c r="F105" s="9">
        <v>4066.2599999999998</v>
      </c>
      <c r="G105" s="9">
        <v>115597.34999999999</v>
      </c>
      <c r="H105" s="9">
        <f t="shared" si="2"/>
        <v>208492.03</v>
      </c>
      <c r="I105" s="11"/>
    </row>
    <row r="106" spans="1:9" x14ac:dyDescent="0.2">
      <c r="A106" s="8">
        <v>1984</v>
      </c>
      <c r="B106" s="9"/>
      <c r="C106" s="9">
        <v>0</v>
      </c>
      <c r="D106" s="9">
        <v>33352.300000000003</v>
      </c>
      <c r="E106" s="9">
        <v>231</v>
      </c>
      <c r="F106" s="9">
        <v>9546.2000000000007</v>
      </c>
      <c r="G106" s="9">
        <v>106728.70999999999</v>
      </c>
      <c r="H106" s="9">
        <f t="shared" si="2"/>
        <v>149858.21</v>
      </c>
      <c r="I106" s="11"/>
    </row>
    <row r="107" spans="1:9" x14ac:dyDescent="0.2">
      <c r="A107" s="8">
        <v>1985</v>
      </c>
      <c r="B107" s="9"/>
      <c r="C107" s="9">
        <v>0</v>
      </c>
      <c r="D107" s="9">
        <v>24724.769999999997</v>
      </c>
      <c r="E107" s="9">
        <v>3</v>
      </c>
      <c r="F107" s="9">
        <v>0</v>
      </c>
      <c r="G107" s="9">
        <v>118860.25</v>
      </c>
      <c r="H107" s="9">
        <f t="shared" si="2"/>
        <v>143588.01999999999</v>
      </c>
      <c r="I107" s="11"/>
    </row>
    <row r="108" spans="1:9" x14ac:dyDescent="0.2">
      <c r="A108" s="8">
        <v>1986</v>
      </c>
      <c r="B108" s="9"/>
      <c r="C108" s="9">
        <v>0</v>
      </c>
      <c r="D108" s="9">
        <v>0</v>
      </c>
      <c r="E108" s="9">
        <v>17</v>
      </c>
      <c r="F108" s="9">
        <v>0</v>
      </c>
      <c r="G108" s="9">
        <v>117325.29</v>
      </c>
      <c r="H108" s="9">
        <f t="shared" si="2"/>
        <v>117342.29</v>
      </c>
      <c r="I108" s="11"/>
    </row>
    <row r="109" spans="1:9" x14ac:dyDescent="0.2">
      <c r="A109" s="8">
        <v>1987</v>
      </c>
      <c r="B109" s="9"/>
      <c r="C109" s="9">
        <v>5000</v>
      </c>
      <c r="D109" s="9">
        <v>53423.62</v>
      </c>
      <c r="E109" s="9">
        <v>14</v>
      </c>
      <c r="F109" s="9">
        <v>0</v>
      </c>
      <c r="G109" s="9">
        <v>130456.65</v>
      </c>
      <c r="H109" s="9">
        <f t="shared" si="2"/>
        <v>188894.27</v>
      </c>
      <c r="I109" s="11"/>
    </row>
    <row r="110" spans="1:9" x14ac:dyDescent="0.2">
      <c r="A110" s="8">
        <v>1988</v>
      </c>
      <c r="B110" s="9"/>
      <c r="C110" s="9">
        <v>613.95000000000005</v>
      </c>
      <c r="D110" s="9">
        <v>149243.89000000001</v>
      </c>
      <c r="E110" s="9">
        <v>23586</v>
      </c>
      <c r="F110" s="9">
        <v>0</v>
      </c>
      <c r="G110" s="9">
        <v>133076.65000000002</v>
      </c>
      <c r="H110" s="9">
        <f t="shared" si="2"/>
        <v>306520.49000000005</v>
      </c>
      <c r="I110" s="11"/>
    </row>
    <row r="111" spans="1:9" x14ac:dyDescent="0.2">
      <c r="A111" s="8">
        <v>1989</v>
      </c>
      <c r="B111" s="9"/>
      <c r="C111" s="9">
        <v>0</v>
      </c>
      <c r="D111" s="9">
        <v>142752.46</v>
      </c>
      <c r="E111" s="9">
        <v>34723</v>
      </c>
      <c r="F111" s="9">
        <v>8275.9599999999991</v>
      </c>
      <c r="G111" s="9">
        <v>132772.33000000002</v>
      </c>
      <c r="H111" s="9">
        <f t="shared" si="2"/>
        <v>318523.75</v>
      </c>
      <c r="I111" s="11"/>
    </row>
    <row r="112" spans="1:9" x14ac:dyDescent="0.2">
      <c r="A112" s="8">
        <v>1990</v>
      </c>
      <c r="B112" s="9"/>
      <c r="C112" s="9">
        <v>0</v>
      </c>
      <c r="D112" s="9">
        <v>199444.09</v>
      </c>
      <c r="E112" s="9">
        <v>23</v>
      </c>
      <c r="F112" s="9">
        <v>6078.55</v>
      </c>
      <c r="G112" s="9">
        <v>121911.34999999999</v>
      </c>
      <c r="H112" s="9">
        <f t="shared" si="2"/>
        <v>327456.99</v>
      </c>
      <c r="I112" s="11"/>
    </row>
    <row r="113" spans="1:9" x14ac:dyDescent="0.2">
      <c r="A113" s="8">
        <v>1991</v>
      </c>
      <c r="B113" s="9"/>
      <c r="C113" s="9">
        <v>0</v>
      </c>
      <c r="D113" s="9">
        <v>238494.30599999998</v>
      </c>
      <c r="E113" s="9">
        <v>14</v>
      </c>
      <c r="F113" s="9">
        <v>0</v>
      </c>
      <c r="G113" s="9">
        <v>150829.204</v>
      </c>
      <c r="H113" s="9">
        <f t="shared" si="2"/>
        <v>389337.51</v>
      </c>
      <c r="I113" s="11"/>
    </row>
    <row r="114" spans="1:9" x14ac:dyDescent="0.2">
      <c r="A114" s="8">
        <v>1992</v>
      </c>
      <c r="B114" s="9"/>
      <c r="C114" s="9">
        <v>542.98400000000004</v>
      </c>
      <c r="D114" s="9">
        <v>183376.04699999999</v>
      </c>
      <c r="E114" s="9">
        <v>48771</v>
      </c>
      <c r="F114" s="9">
        <v>5834.9579999999996</v>
      </c>
      <c r="G114" s="9">
        <v>132394.13</v>
      </c>
      <c r="H114" s="9">
        <f t="shared" si="2"/>
        <v>370919.11900000001</v>
      </c>
      <c r="I114" s="11"/>
    </row>
    <row r="115" spans="1:9" x14ac:dyDescent="0.2">
      <c r="A115" s="8">
        <v>1993</v>
      </c>
      <c r="B115" s="9"/>
      <c r="C115" s="9">
        <v>256.19900000000001</v>
      </c>
      <c r="D115" s="9">
        <v>318380.261</v>
      </c>
      <c r="E115" s="9">
        <v>42461</v>
      </c>
      <c r="F115" s="9">
        <v>0</v>
      </c>
      <c r="G115" s="9">
        <v>148906.99000000002</v>
      </c>
      <c r="H115" s="9">
        <f t="shared" si="2"/>
        <v>510004.45000000007</v>
      </c>
      <c r="I115" s="11"/>
    </row>
    <row r="116" spans="1:9" x14ac:dyDescent="0.2">
      <c r="A116" s="8">
        <v>1994</v>
      </c>
      <c r="B116" s="9"/>
      <c r="C116" s="9">
        <v>11361.968000000001</v>
      </c>
      <c r="D116" s="9">
        <v>301371.85799999995</v>
      </c>
      <c r="E116" s="9">
        <v>49122</v>
      </c>
      <c r="F116" s="9">
        <v>3988.7710000000002</v>
      </c>
      <c r="G116" s="9">
        <v>150347.19899999999</v>
      </c>
      <c r="H116" s="9">
        <f t="shared" si="2"/>
        <v>516191.79599999997</v>
      </c>
      <c r="I116" s="11"/>
    </row>
    <row r="117" spans="1:9" x14ac:dyDescent="0.2">
      <c r="A117" s="8">
        <v>1995</v>
      </c>
      <c r="B117" s="9"/>
      <c r="C117" s="9">
        <v>14004.9252</v>
      </c>
      <c r="D117" s="9">
        <v>212731.696</v>
      </c>
      <c r="E117" s="9">
        <v>36876</v>
      </c>
      <c r="F117" s="9">
        <v>5592.3292700000002</v>
      </c>
      <c r="G117" s="9">
        <v>165983.60600000003</v>
      </c>
      <c r="H117" s="9">
        <f t="shared" si="2"/>
        <v>435188.55647000001</v>
      </c>
      <c r="I117" s="11"/>
    </row>
    <row r="118" spans="1:9" x14ac:dyDescent="0.2">
      <c r="A118" s="8">
        <v>1996</v>
      </c>
      <c r="B118" s="9"/>
      <c r="C118" s="9">
        <v>23461.200000000001</v>
      </c>
      <c r="D118" s="9">
        <v>382797.21899999998</v>
      </c>
      <c r="E118" s="9">
        <v>56955</v>
      </c>
      <c r="F118" s="9">
        <v>16365.048999999997</v>
      </c>
      <c r="G118" s="9">
        <v>246260.196</v>
      </c>
      <c r="H118" s="9">
        <f t="shared" si="2"/>
        <v>725838.66399999999</v>
      </c>
      <c r="I118" s="11"/>
    </row>
    <row r="119" spans="1:9" x14ac:dyDescent="0.2">
      <c r="A119" s="8">
        <v>1997</v>
      </c>
      <c r="B119" s="9"/>
      <c r="C119" s="9">
        <v>23674.817999999999</v>
      </c>
      <c r="D119" s="9">
        <v>421401.42399999994</v>
      </c>
      <c r="E119" s="9">
        <v>58682</v>
      </c>
      <c r="F119" s="9">
        <v>19577.065200000005</v>
      </c>
      <c r="G119" s="9">
        <v>168130.28100000002</v>
      </c>
      <c r="H119" s="9">
        <f t="shared" si="2"/>
        <v>691465.5882</v>
      </c>
      <c r="I119" s="11"/>
    </row>
    <row r="120" spans="1:9" x14ac:dyDescent="0.2">
      <c r="A120" s="8">
        <v>1998</v>
      </c>
      <c r="B120" s="9"/>
      <c r="C120" s="9">
        <v>20237.579900000001</v>
      </c>
      <c r="D120" s="9">
        <v>424442.45500000002</v>
      </c>
      <c r="E120" s="9">
        <v>80836</v>
      </c>
      <c r="F120" s="9">
        <v>24076.754799999995</v>
      </c>
      <c r="G120" s="9">
        <v>211290.44900000002</v>
      </c>
      <c r="H120" s="9">
        <f t="shared" si="2"/>
        <v>760883.2387000001</v>
      </c>
      <c r="I120" s="11"/>
    </row>
    <row r="121" spans="1:9" x14ac:dyDescent="0.2">
      <c r="A121" s="8">
        <v>1999</v>
      </c>
      <c r="B121" s="9"/>
      <c r="C121" s="9">
        <v>27782.906709999999</v>
      </c>
      <c r="D121" s="9">
        <v>398102.52600000001</v>
      </c>
      <c r="E121" s="9">
        <v>51603</v>
      </c>
      <c r="F121" s="9">
        <v>24407.951599999997</v>
      </c>
      <c r="G121" s="9">
        <v>217894.89500000002</v>
      </c>
      <c r="H121" s="9">
        <f t="shared" si="2"/>
        <v>719791.27931000001</v>
      </c>
      <c r="I121" s="11"/>
    </row>
    <row r="122" spans="1:9" x14ac:dyDescent="0.2">
      <c r="A122" s="8">
        <v>2000</v>
      </c>
      <c r="B122" s="9"/>
      <c r="C122" s="9">
        <v>41707</v>
      </c>
      <c r="D122" s="9">
        <v>413221</v>
      </c>
      <c r="E122" s="9">
        <v>74052.831000000006</v>
      </c>
      <c r="F122" s="9">
        <v>27131.671630000001</v>
      </c>
      <c r="G122" s="9">
        <v>219296.39499999999</v>
      </c>
      <c r="H122" s="9">
        <f t="shared" si="2"/>
        <v>775408.89763000002</v>
      </c>
      <c r="I122" s="11"/>
    </row>
    <row r="123" spans="1:9" x14ac:dyDescent="0.2">
      <c r="A123" s="8">
        <v>2001</v>
      </c>
      <c r="B123" s="9"/>
      <c r="C123" s="9">
        <v>36680</v>
      </c>
      <c r="D123" s="9">
        <v>471396</v>
      </c>
      <c r="E123" s="9">
        <v>104436.984</v>
      </c>
      <c r="F123" s="9">
        <v>23155.63955</v>
      </c>
      <c r="G123" s="9">
        <v>209112.87099999998</v>
      </c>
      <c r="H123" s="9">
        <f t="shared" si="2"/>
        <v>844781.49454999994</v>
      </c>
      <c r="I123" s="11"/>
    </row>
    <row r="124" spans="1:9" x14ac:dyDescent="0.2">
      <c r="A124" s="8">
        <v>2002</v>
      </c>
      <c r="B124" s="9"/>
      <c r="C124" s="9">
        <v>24277</v>
      </c>
      <c r="D124" s="9">
        <v>486460</v>
      </c>
      <c r="E124" s="9">
        <v>135083.53</v>
      </c>
      <c r="F124" s="9">
        <v>30428.038220000002</v>
      </c>
      <c r="G124" s="9">
        <v>203456.68399999998</v>
      </c>
      <c r="H124" s="9">
        <f t="shared" si="2"/>
        <v>879705.25222000002</v>
      </c>
      <c r="I124" s="11"/>
    </row>
    <row r="125" spans="1:9" x14ac:dyDescent="0.2">
      <c r="A125" s="8">
        <v>2003</v>
      </c>
      <c r="B125" s="9"/>
      <c r="C125" s="9">
        <v>33330</v>
      </c>
      <c r="D125" s="9">
        <v>505551</v>
      </c>
      <c r="E125" s="9">
        <v>121163</v>
      </c>
      <c r="F125" s="9">
        <v>28893.927960000005</v>
      </c>
      <c r="G125" s="9">
        <v>214670.18399999998</v>
      </c>
      <c r="H125" s="9">
        <f t="shared" si="2"/>
        <v>903608.11196000001</v>
      </c>
      <c r="I125" s="11"/>
    </row>
    <row r="126" spans="1:9" x14ac:dyDescent="0.2">
      <c r="A126" s="8">
        <v>2004</v>
      </c>
      <c r="B126" s="9"/>
      <c r="C126" s="9">
        <v>42536.831999999995</v>
      </c>
      <c r="D126" s="9">
        <v>500758.95199999999</v>
      </c>
      <c r="E126" s="9">
        <v>243799</v>
      </c>
      <c r="F126" s="9">
        <v>33161.995110000003</v>
      </c>
      <c r="G126" s="9">
        <v>198954.41999999998</v>
      </c>
      <c r="H126" s="9">
        <f t="shared" si="2"/>
        <v>1019211.1991099999</v>
      </c>
      <c r="I126" s="11"/>
    </row>
    <row r="127" spans="1:9" x14ac:dyDescent="0.2">
      <c r="A127" s="8">
        <v>2005</v>
      </c>
      <c r="B127" s="9"/>
      <c r="C127" s="9">
        <v>42576.034999999996</v>
      </c>
      <c r="D127" s="9">
        <v>541062.93800000008</v>
      </c>
      <c r="E127" s="9">
        <v>120629</v>
      </c>
      <c r="F127" s="9">
        <v>39012.583040000005</v>
      </c>
      <c r="G127" s="9">
        <v>210740.27100000001</v>
      </c>
      <c r="H127" s="9">
        <f t="shared" si="2"/>
        <v>954020.82704000012</v>
      </c>
      <c r="I127" s="11"/>
    </row>
    <row r="128" spans="1:9" x14ac:dyDescent="0.2">
      <c r="A128" s="8">
        <v>2006</v>
      </c>
      <c r="B128" s="9"/>
      <c r="C128" s="9">
        <v>50778.512000000002</v>
      </c>
      <c r="D128" s="9">
        <v>555471.29599999997</v>
      </c>
      <c r="E128" s="9">
        <v>126324</v>
      </c>
      <c r="F128" s="9">
        <v>31406.21284</v>
      </c>
      <c r="G128" s="9">
        <v>178338.57699999999</v>
      </c>
      <c r="H128" s="9">
        <f t="shared" si="2"/>
        <v>942318.59783999994</v>
      </c>
      <c r="I128" s="11"/>
    </row>
    <row r="129" spans="1:9" x14ac:dyDescent="0.2">
      <c r="A129" s="8">
        <v>2007</v>
      </c>
      <c r="B129" s="9"/>
      <c r="C129" s="9">
        <v>77581.709999999992</v>
      </c>
      <c r="D129" s="9">
        <v>501648.886</v>
      </c>
      <c r="E129" s="9">
        <v>187123</v>
      </c>
      <c r="F129" s="9">
        <v>40279.365590000001</v>
      </c>
      <c r="G129" s="9">
        <v>166044.734</v>
      </c>
      <c r="H129" s="9">
        <f t="shared" si="2"/>
        <v>972677.6955899999</v>
      </c>
      <c r="I129" s="11"/>
    </row>
    <row r="130" spans="1:9" x14ac:dyDescent="0.2">
      <c r="A130" s="8">
        <v>2008</v>
      </c>
      <c r="B130" s="9"/>
      <c r="C130" s="9">
        <v>31214</v>
      </c>
      <c r="D130" s="9">
        <v>613696.5560000001</v>
      </c>
      <c r="E130" s="9">
        <v>138878</v>
      </c>
      <c r="F130" s="9">
        <v>55367.322509999984</v>
      </c>
      <c r="G130" s="9">
        <v>223924.04399999999</v>
      </c>
      <c r="H130" s="9">
        <f t="shared" si="2"/>
        <v>1063079.9225099999</v>
      </c>
      <c r="I130" s="11"/>
    </row>
    <row r="131" spans="1:9" x14ac:dyDescent="0.2">
      <c r="A131" s="8">
        <v>2009</v>
      </c>
      <c r="B131" s="9"/>
      <c r="C131" s="9">
        <v>37668</v>
      </c>
      <c r="D131" s="9">
        <v>565642.40700000001</v>
      </c>
      <c r="E131" s="9">
        <v>136079</v>
      </c>
      <c r="F131" s="9">
        <v>34524.433969999998</v>
      </c>
      <c r="G131" s="9">
        <v>251004.38700000005</v>
      </c>
      <c r="H131" s="9">
        <f t="shared" si="2"/>
        <v>1024918.2279700001</v>
      </c>
      <c r="I131" s="11"/>
    </row>
    <row r="132" spans="1:9" x14ac:dyDescent="0.2">
      <c r="A132" s="8">
        <v>2010</v>
      </c>
      <c r="B132" s="9"/>
      <c r="C132" s="9">
        <v>33041</v>
      </c>
      <c r="D132" s="9">
        <v>595472.50600000005</v>
      </c>
      <c r="E132" s="9">
        <v>33588.29</v>
      </c>
      <c r="F132" s="9">
        <v>43307.718469999993</v>
      </c>
      <c r="G132" s="9">
        <v>244233.541</v>
      </c>
      <c r="H132" s="9">
        <f t="shared" si="2"/>
        <v>949643.05547000002</v>
      </c>
      <c r="I132" s="11"/>
    </row>
    <row r="133" spans="1:9" x14ac:dyDescent="0.2">
      <c r="A133" s="8">
        <v>2011</v>
      </c>
      <c r="B133" s="9"/>
      <c r="C133" s="9">
        <v>39021</v>
      </c>
      <c r="D133" s="9">
        <v>551782.85900000005</v>
      </c>
      <c r="E133" s="9">
        <v>115420.75000000001</v>
      </c>
      <c r="F133" s="9">
        <v>36727.684540000002</v>
      </c>
      <c r="G133" s="9">
        <v>224877.03</v>
      </c>
      <c r="H133" s="9">
        <f t="shared" si="2"/>
        <v>967829.32354000013</v>
      </c>
      <c r="I133" s="11"/>
    </row>
    <row r="134" spans="1:9" x14ac:dyDescent="0.2">
      <c r="A134" s="8">
        <v>2012</v>
      </c>
      <c r="B134" s="9"/>
      <c r="C134" s="9">
        <v>18539</v>
      </c>
      <c r="D134" s="9">
        <v>546707.647</v>
      </c>
      <c r="E134" s="9">
        <v>89087.37271099996</v>
      </c>
      <c r="F134" s="9">
        <v>43053</v>
      </c>
      <c r="G134" s="9">
        <v>236606.5</v>
      </c>
      <c r="H134" s="9">
        <f t="shared" si="2"/>
        <v>933993.51971099991</v>
      </c>
      <c r="I134" s="11"/>
    </row>
    <row r="135" spans="1:9" x14ac:dyDescent="0.2">
      <c r="A135" s="8">
        <v>2013</v>
      </c>
      <c r="B135" s="9"/>
      <c r="C135" s="9">
        <v>30810.799999999999</v>
      </c>
      <c r="D135" s="9">
        <v>638846.70000000007</v>
      </c>
      <c r="E135" s="9">
        <v>126756</v>
      </c>
      <c r="F135" s="9">
        <v>34611.699999999997</v>
      </c>
      <c r="G135" s="9">
        <v>225448.6</v>
      </c>
      <c r="H135" s="9">
        <f t="shared" si="2"/>
        <v>1056473.8</v>
      </c>
      <c r="I135" s="11"/>
    </row>
    <row r="136" spans="1:9" x14ac:dyDescent="0.2">
      <c r="A136" s="8">
        <v>2014</v>
      </c>
      <c r="B136" s="9"/>
      <c r="C136" s="9">
        <v>29700</v>
      </c>
      <c r="D136" s="9">
        <v>673636.3</v>
      </c>
      <c r="E136" s="9">
        <v>136406</v>
      </c>
      <c r="F136" s="9">
        <v>37438.789640000003</v>
      </c>
      <c r="G136" s="9">
        <v>273037.2</v>
      </c>
      <c r="H136" s="9">
        <f t="shared" si="2"/>
        <v>1150218.2896400001</v>
      </c>
      <c r="I136" s="11"/>
    </row>
    <row r="137" spans="1:9" x14ac:dyDescent="0.2">
      <c r="A137" s="8">
        <v>2015</v>
      </c>
      <c r="B137" s="9"/>
      <c r="C137" s="9">
        <v>32866.29</v>
      </c>
      <c r="D137" s="9">
        <v>704159</v>
      </c>
      <c r="E137" s="9">
        <v>148151</v>
      </c>
      <c r="F137" s="9">
        <v>32084.429</v>
      </c>
      <c r="G137" s="9">
        <v>261562.66999999998</v>
      </c>
      <c r="H137" s="9">
        <f t="shared" si="2"/>
        <v>1178823.389</v>
      </c>
      <c r="I137" s="11"/>
    </row>
    <row r="138" spans="1:9" x14ac:dyDescent="0.2">
      <c r="A138" s="8">
        <v>2016</v>
      </c>
      <c r="B138" s="9"/>
      <c r="C138" s="9">
        <v>33934.6</v>
      </c>
      <c r="D138" s="9">
        <v>759625.59</v>
      </c>
      <c r="E138" s="9">
        <v>161710</v>
      </c>
      <c r="F138" s="9">
        <v>36346.89</v>
      </c>
      <c r="G138" s="9">
        <v>207825.60000000003</v>
      </c>
      <c r="H138" s="9">
        <f t="shared" si="2"/>
        <v>1199442.68</v>
      </c>
      <c r="I138" s="11"/>
    </row>
    <row r="139" spans="1:9" x14ac:dyDescent="0.2">
      <c r="A139" s="12">
        <v>2017</v>
      </c>
      <c r="B139" s="13"/>
      <c r="C139" s="13">
        <v>42862.099999999991</v>
      </c>
      <c r="D139" s="13">
        <v>804365.3899999999</v>
      </c>
      <c r="E139" s="13">
        <v>191650</v>
      </c>
      <c r="F139" s="13">
        <v>49040.98</v>
      </c>
      <c r="G139" s="13">
        <v>250737.46</v>
      </c>
      <c r="H139" s="13">
        <f t="shared" si="2"/>
        <v>1338655.93</v>
      </c>
      <c r="I139" s="14"/>
    </row>
    <row r="140" spans="1:9" x14ac:dyDescent="0.2">
      <c r="A140" s="15" t="s">
        <v>11</v>
      </c>
      <c r="B140" s="16"/>
      <c r="C140" s="16"/>
      <c r="D140" s="16"/>
      <c r="E140" s="8"/>
      <c r="F140" s="8"/>
      <c r="G140" s="8"/>
      <c r="H140" s="17"/>
      <c r="I140" s="17"/>
    </row>
    <row r="141" spans="1:9" ht="24.75" customHeight="1" x14ac:dyDescent="0.2">
      <c r="A141" s="18" t="s">
        <v>12</v>
      </c>
      <c r="B141" s="19"/>
      <c r="C141" s="19"/>
      <c r="D141" s="19"/>
      <c r="E141" s="19"/>
      <c r="F141" s="19"/>
      <c r="G141" s="19"/>
      <c r="H141" s="19"/>
      <c r="I141" s="19"/>
    </row>
    <row r="142" spans="1:9" x14ac:dyDescent="0.2">
      <c r="A142" s="18" t="s">
        <v>13</v>
      </c>
      <c r="B142" s="19"/>
      <c r="C142" s="19"/>
      <c r="D142" s="19"/>
      <c r="E142" s="19"/>
      <c r="F142" s="19"/>
      <c r="G142" s="19"/>
      <c r="H142" s="19"/>
      <c r="I142" s="19"/>
    </row>
    <row r="143" spans="1:9" x14ac:dyDescent="0.2">
      <c r="A143" s="15" t="s">
        <v>14</v>
      </c>
      <c r="B143" s="17"/>
      <c r="C143" s="17"/>
      <c r="D143" s="17"/>
      <c r="E143" s="20"/>
      <c r="F143" s="20"/>
      <c r="G143" s="20"/>
      <c r="H143" s="17"/>
      <c r="I143" s="17"/>
    </row>
    <row r="144" spans="1:9" x14ac:dyDescent="0.2">
      <c r="A144" s="18" t="s">
        <v>15</v>
      </c>
      <c r="B144" s="19"/>
      <c r="C144" s="19"/>
      <c r="D144" s="19"/>
      <c r="E144" s="19"/>
      <c r="F144" s="19"/>
      <c r="G144" s="19"/>
      <c r="H144" s="19"/>
      <c r="I144" s="19"/>
    </row>
    <row r="145" spans="1:9" x14ac:dyDescent="0.2">
      <c r="A145" s="18" t="s">
        <v>16</v>
      </c>
      <c r="B145" s="19"/>
      <c r="C145" s="19"/>
      <c r="D145" s="19"/>
      <c r="E145" s="19"/>
      <c r="F145" s="19"/>
      <c r="G145" s="19"/>
      <c r="H145" s="19"/>
      <c r="I145" s="19"/>
    </row>
    <row r="146" spans="1:9" x14ac:dyDescent="0.2">
      <c r="A146" s="18" t="s">
        <v>17</v>
      </c>
      <c r="B146" s="19"/>
      <c r="C146" s="19"/>
      <c r="D146" s="19"/>
      <c r="E146" s="19"/>
      <c r="F146" s="19"/>
      <c r="G146" s="19"/>
      <c r="H146" s="19"/>
      <c r="I146" s="19"/>
    </row>
    <row r="147" spans="1:9" x14ac:dyDescent="0.2">
      <c r="A147" s="18" t="s">
        <v>18</v>
      </c>
      <c r="B147" s="19"/>
      <c r="C147" s="19"/>
      <c r="D147" s="19"/>
      <c r="E147" s="19"/>
      <c r="F147" s="19"/>
      <c r="G147" s="19"/>
      <c r="H147" s="19"/>
      <c r="I147" s="19"/>
    </row>
    <row r="148" spans="1:9" x14ac:dyDescent="0.2">
      <c r="A148" s="18" t="s">
        <v>19</v>
      </c>
      <c r="B148" s="19"/>
      <c r="C148" s="19"/>
      <c r="D148" s="19"/>
      <c r="E148" s="19"/>
      <c r="F148" s="19"/>
      <c r="G148" s="19"/>
      <c r="H148" s="19"/>
      <c r="I148" s="19"/>
    </row>
    <row r="149" spans="1:9" x14ac:dyDescent="0.2">
      <c r="A149" s="18" t="s">
        <v>20</v>
      </c>
      <c r="B149" s="19"/>
      <c r="C149" s="19"/>
      <c r="D149" s="19"/>
      <c r="E149" s="19"/>
      <c r="F149" s="19"/>
      <c r="G149" s="19"/>
      <c r="H149" s="19"/>
      <c r="I149" s="19"/>
    </row>
    <row r="150" spans="1:9" x14ac:dyDescent="0.2">
      <c r="A150" s="18" t="s">
        <v>21</v>
      </c>
      <c r="B150" s="19"/>
      <c r="C150" s="19"/>
      <c r="D150" s="19"/>
      <c r="E150" s="19"/>
      <c r="F150" s="19"/>
      <c r="G150" s="19"/>
      <c r="H150" s="19"/>
      <c r="I150" s="19"/>
    </row>
    <row r="151" spans="1:9" x14ac:dyDescent="0.2">
      <c r="A151" s="18" t="s">
        <v>22</v>
      </c>
      <c r="B151" s="19"/>
      <c r="C151" s="19"/>
      <c r="D151" s="19"/>
      <c r="E151" s="19"/>
      <c r="F151" s="19"/>
      <c r="G151" s="19"/>
      <c r="H151" s="19"/>
      <c r="I151" s="19"/>
    </row>
    <row r="152" spans="1:9" x14ac:dyDescent="0.2">
      <c r="A152" s="18" t="s">
        <v>23</v>
      </c>
      <c r="B152" s="19"/>
      <c r="C152" s="19"/>
      <c r="D152" s="19"/>
      <c r="E152" s="19"/>
      <c r="F152" s="19"/>
      <c r="G152" s="19"/>
      <c r="H152" s="19"/>
      <c r="I152" s="19"/>
    </row>
    <row r="153" spans="1:9" x14ac:dyDescent="0.2">
      <c r="A153" s="18" t="s">
        <v>24</v>
      </c>
      <c r="B153" s="19"/>
      <c r="C153" s="19"/>
      <c r="D153" s="19"/>
      <c r="E153" s="19"/>
      <c r="F153" s="19"/>
      <c r="G153" s="19"/>
      <c r="H153" s="19"/>
      <c r="I153" s="19"/>
    </row>
    <row r="154" spans="1:9" x14ac:dyDescent="0.2">
      <c r="A154" s="18" t="s">
        <v>25</v>
      </c>
      <c r="B154" s="19"/>
      <c r="C154" s="19"/>
      <c r="D154" s="19"/>
      <c r="E154" s="19"/>
      <c r="F154" s="19"/>
      <c r="G154" s="19"/>
      <c r="H154" s="19"/>
      <c r="I154" s="19"/>
    </row>
    <row r="155" spans="1:9" x14ac:dyDescent="0.2">
      <c r="A155" s="18" t="s">
        <v>26</v>
      </c>
      <c r="B155" s="19"/>
      <c r="C155" s="19"/>
      <c r="D155" s="19"/>
      <c r="E155" s="19"/>
      <c r="F155" s="19"/>
      <c r="G155" s="19"/>
      <c r="H155" s="19"/>
      <c r="I155" s="19"/>
    </row>
    <row r="156" spans="1:9" x14ac:dyDescent="0.2">
      <c r="A156" s="18" t="s">
        <v>27</v>
      </c>
      <c r="B156" s="19"/>
      <c r="C156" s="19"/>
      <c r="D156" s="19"/>
      <c r="E156" s="19"/>
      <c r="F156" s="19"/>
      <c r="G156" s="19"/>
      <c r="H156" s="19"/>
      <c r="I156" s="19"/>
    </row>
    <row r="157" spans="1:9" x14ac:dyDescent="0.2">
      <c r="A157" s="18" t="s">
        <v>28</v>
      </c>
      <c r="B157" s="19"/>
      <c r="C157" s="19"/>
      <c r="D157" s="19"/>
      <c r="E157" s="19"/>
      <c r="F157" s="19"/>
      <c r="G157" s="19"/>
      <c r="H157" s="19"/>
      <c r="I157" s="19"/>
    </row>
    <row r="158" spans="1:9" ht="26.25" customHeight="1" x14ac:dyDescent="0.2">
      <c r="A158" s="18" t="s">
        <v>29</v>
      </c>
      <c r="B158" s="19"/>
      <c r="C158" s="19"/>
      <c r="D158" s="19"/>
      <c r="E158" s="19"/>
      <c r="F158" s="19"/>
      <c r="G158" s="19"/>
      <c r="H158" s="19"/>
      <c r="I158" s="19"/>
    </row>
    <row r="159" spans="1:9" x14ac:dyDescent="0.2">
      <c r="A159" s="18" t="s">
        <v>30</v>
      </c>
      <c r="B159" s="19"/>
      <c r="C159" s="19"/>
      <c r="D159" s="19"/>
      <c r="E159" s="19"/>
      <c r="F159" s="19"/>
      <c r="G159" s="19"/>
      <c r="H159" s="19"/>
      <c r="I159" s="19"/>
    </row>
    <row r="160" spans="1:9" x14ac:dyDescent="0.2">
      <c r="A160" s="18" t="s">
        <v>31</v>
      </c>
      <c r="B160" s="19"/>
      <c r="C160" s="19"/>
      <c r="D160" s="19"/>
      <c r="E160" s="19"/>
      <c r="F160" s="19"/>
      <c r="G160" s="19"/>
      <c r="H160" s="19"/>
      <c r="I160" s="19"/>
    </row>
    <row r="161" spans="1:9" x14ac:dyDescent="0.2">
      <c r="A161" s="18" t="s">
        <v>32</v>
      </c>
      <c r="B161" s="19"/>
      <c r="C161" s="19"/>
      <c r="D161" s="19"/>
      <c r="E161" s="19"/>
      <c r="F161" s="19"/>
      <c r="G161" s="19"/>
      <c r="H161" s="19"/>
      <c r="I161" s="19"/>
    </row>
  </sheetData>
  <mergeCells count="22">
    <mergeCell ref="A158:I158"/>
    <mergeCell ref="A159:I159"/>
    <mergeCell ref="A160:I160"/>
    <mergeCell ref="A161:I161"/>
    <mergeCell ref="A152:I152"/>
    <mergeCell ref="A153:I153"/>
    <mergeCell ref="A154:I154"/>
    <mergeCell ref="A155:I155"/>
    <mergeCell ref="A156:I156"/>
    <mergeCell ref="A157:I157"/>
    <mergeCell ref="A146:I146"/>
    <mergeCell ref="A147:I147"/>
    <mergeCell ref="A148:I148"/>
    <mergeCell ref="A149:I149"/>
    <mergeCell ref="A150:I150"/>
    <mergeCell ref="A151:I151"/>
    <mergeCell ref="A1:I1"/>
    <mergeCell ref="A2:I2"/>
    <mergeCell ref="A141:I141"/>
    <mergeCell ref="A142:I142"/>
    <mergeCell ref="A144:I144"/>
    <mergeCell ref="A145:I1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747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UCR</cp:lastModifiedBy>
  <cp:lastPrinted>2019-04-29T20:18:57Z</cp:lastPrinted>
  <dcterms:created xsi:type="dcterms:W3CDTF">2019-04-29T20:17:57Z</dcterms:created>
  <dcterms:modified xsi:type="dcterms:W3CDTF">2019-04-29T20:19:30Z</dcterms:modified>
</cp:coreProperties>
</file>